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9" activeTab="0"/>
  </bookViews>
  <sheets>
    <sheet name="1" sheetId="1" r:id="rId1"/>
    <sheet name="2" sheetId="2" r:id="rId2"/>
    <sheet name="3.1" sheetId="3" r:id="rId3"/>
    <sheet name="3.2" sheetId="4" r:id="rId4"/>
    <sheet name="3.3" sheetId="5" r:id="rId5"/>
    <sheet name="3.4" sheetId="6" r:id="rId6"/>
    <sheet name="3.5" sheetId="7" r:id="rId7"/>
    <sheet name="4" sheetId="8" r:id="rId8"/>
    <sheet name="5" sheetId="9" r:id="rId9"/>
    <sheet name="6" sheetId="10" r:id="rId10"/>
    <sheet name="7" sheetId="11" r:id="rId11"/>
    <sheet name="8" sheetId="12" r:id="rId12"/>
  </sheets>
  <definedNames>
    <definedName name="_xlnm._FilterDatabase" localSheetId="0" hidden="1">'1'!$A$18:$AN$74</definedName>
    <definedName name="_xlnm._FilterDatabase" localSheetId="7" hidden="1">'4'!$A$19:$AT$76</definedName>
    <definedName name="_xlnm.Print_Titles" localSheetId="0">'1'!$15:$17</definedName>
    <definedName name="_xlnm.Print_Titles" localSheetId="2">'3.1'!$15:$18</definedName>
    <definedName name="_xlnm.Print_Titles" localSheetId="3">'3.2'!$15:$18</definedName>
    <definedName name="_xlnm.Print_Titles" localSheetId="4">'3.3'!$15:$18</definedName>
    <definedName name="_xlnm.Print_Titles" localSheetId="5">'3.4'!$15:$18</definedName>
    <definedName name="_xlnm.Print_Titles" localSheetId="6">'3.5'!$15:$18</definedName>
    <definedName name="_xlnm.Print_Area" localSheetId="0">'1'!$A$1:$AN$74</definedName>
    <definedName name="_xlnm.Print_Area" localSheetId="1">'2'!$A$1:$S$74</definedName>
    <definedName name="_xlnm.Print_Area" localSheetId="2">'3.1'!$A$1:$AI$76</definedName>
    <definedName name="_xlnm.Print_Area" localSheetId="3">'3.2'!$A$1:$AI$76</definedName>
    <definedName name="_xlnm.Print_Area" localSheetId="4">'3.3'!$A$1:$AI$75</definedName>
    <definedName name="_xlnm.Print_Area" localSheetId="5">'3.4'!$A$1:$AI$74</definedName>
    <definedName name="_xlnm.Print_Area" localSheetId="6">'3.5'!$A$1:$AI$74</definedName>
    <definedName name="_xlnm.Print_Area" localSheetId="7">'4'!$A$1:$AT$76</definedName>
    <definedName name="_xlnm.Print_Area" localSheetId="8">'5'!$A$1:$AL$73</definedName>
    <definedName name="_xlnm.Print_Area" localSheetId="10">'7'!$A$1:$AZ$75</definedName>
    <definedName name="_xlnm.Print_Area" localSheetId="11">'8'!$A$1:$H$91</definedName>
  </definedNames>
  <calcPr fullCalcOnLoad="1"/>
</workbook>
</file>

<file path=xl/sharedStrings.xml><?xml version="1.0" encoding="utf-8"?>
<sst xmlns="http://schemas.openxmlformats.org/spreadsheetml/2006/main" count="10664" uniqueCount="495">
  <si>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</si>
  <si>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</si>
  <si>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</si>
  <si>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</si>
  <si>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</si>
  <si>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</si>
  <si>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</si>
  <si>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5.1</t>
  </si>
  <si>
    <t>5.2</t>
  </si>
  <si>
    <t>6.1</t>
  </si>
  <si>
    <t>6.2</t>
  </si>
  <si>
    <t>6.3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</si>
  <si>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</si>
  <si>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</si>
  <si>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</si>
  <si>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</si>
  <si>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</si>
  <si>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</si>
  <si>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</si>
  <si>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</si>
  <si>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</si>
  <si>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8.3</t>
  </si>
  <si>
    <t>4.4</t>
  </si>
  <si>
    <t>9.1</t>
  </si>
  <si>
    <t>9.2</t>
  </si>
  <si>
    <t>10.1</t>
  </si>
  <si>
    <t>Номер группы инвести-ционных проектов</t>
  </si>
  <si>
    <t>5.5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</si>
  <si>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</si>
  <si>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</si>
  <si>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</si>
  <si>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</si>
  <si>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</si>
  <si>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</si>
  <si>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</si>
  <si>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</si>
  <si>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</si>
  <si>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</si>
  <si>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</si>
  <si>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</si>
  <si>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</si>
  <si>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</si>
  <si>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</si>
  <si>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</si>
  <si>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</si>
  <si>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</si>
  <si>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</si>
  <si>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</si>
  <si>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</si>
  <si>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</si>
  <si>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</si>
  <si>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</si>
  <si>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</si>
  <si>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</si>
  <si>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</si>
  <si>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r>
  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              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тп_тр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</si>
  <si>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объектов по производству электрической энергии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г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</si>
  <si>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                         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эх</t>
    </r>
    <r>
      <rPr>
        <b/>
        <sz val="12"/>
        <color indexed="8"/>
        <rFont val="Times New Roman"/>
        <family val="1"/>
      </rPr>
      <t>)</t>
    </r>
  </si>
  <si>
    <r>
      <t xml:space="preserve">Показатель степени загрузки трансформаторной подстанции                 </t>
    </r>
    <r>
      <rPr>
        <b/>
        <sz val="12"/>
        <color indexed="8"/>
        <rFont val="Times New Roman"/>
        <family val="1"/>
      </rPr>
      <t>(K</t>
    </r>
    <r>
      <rPr>
        <b/>
        <vertAlign val="subscript"/>
        <sz val="12"/>
        <color indexed="8"/>
        <rFont val="Times New Roman"/>
        <family val="1"/>
      </rPr>
      <t>загр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</si>
  <si>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устройств компенсации реактивной мощности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з_укрм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</si>
  <si>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средней продолжительности прекращения передачи электрической энергии потребителям услуг                             </t>
    </r>
    <r>
      <rPr>
        <b/>
        <sz val="12"/>
        <color indexed="8"/>
        <rFont val="Times New Roman"/>
        <family val="1"/>
      </rPr>
      <t>(ΔП saidi)</t>
    </r>
  </si>
  <si>
    <r>
      <t xml:space="preserve">Показатель оценки изменения объема недоотпущенной электрической энергии                                                            </t>
    </r>
    <r>
      <rPr>
        <b/>
        <sz val="12"/>
        <color indexed="8"/>
        <rFont val="Times New Roman"/>
        <family val="1"/>
      </rPr>
      <t>(ΔП ens)</t>
    </r>
  </si>
  <si>
    <r>
  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                                              </t>
    </r>
    <r>
      <rPr>
        <b/>
        <sz val="12"/>
        <color indexed="8"/>
        <rFont val="Times New Roman"/>
        <family val="1"/>
      </rPr>
      <t xml:space="preserve">(Nсд_тпр) </t>
    </r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</si>
  <si>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                           </t>
    </r>
    <r>
      <rPr>
        <b/>
        <sz val="12"/>
        <color indexed="8"/>
        <rFont val="Times New Roman"/>
        <family val="1"/>
      </rPr>
      <t>(N</t>
    </r>
    <r>
      <rPr>
        <b/>
        <vertAlign val="superscript"/>
        <sz val="12"/>
        <color indexed="8"/>
        <rFont val="Times New Roman"/>
        <family val="1"/>
      </rPr>
      <t>нс</t>
    </r>
    <r>
      <rPr>
        <b/>
        <sz val="12"/>
        <color indexed="8"/>
        <rFont val="Times New Roman"/>
        <family val="1"/>
      </rPr>
      <t xml:space="preserve">сд_тпр) </t>
    </r>
  </si>
  <si>
    <r>
  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тз</t>
    </r>
    <r>
      <rPr>
        <b/>
        <sz val="12"/>
        <color indexed="8"/>
        <rFont val="Times New Roman"/>
        <family val="1"/>
      </rPr>
      <t xml:space="preserve">)   </t>
    </r>
  </si>
  <si>
    <r>
  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                 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оив</t>
    </r>
    <r>
      <rPr>
        <b/>
        <sz val="12"/>
        <color indexed="8"/>
        <rFont val="Times New Roman"/>
        <family val="1"/>
      </rPr>
      <t>)</t>
    </r>
  </si>
  <si>
    <r>
  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                         (</t>
    </r>
    <r>
      <rPr>
        <b/>
        <sz val="12"/>
        <color indexed="8"/>
        <rFont val="Times New Roman"/>
        <family val="1"/>
      </rPr>
      <t>Ф</t>
    </r>
    <r>
      <rPr>
        <b/>
        <vertAlign val="superscript"/>
        <sz val="12"/>
        <color indexed="8"/>
        <rFont val="Times New Roman"/>
        <family val="1"/>
      </rPr>
      <t>трр</t>
    </r>
    <r>
      <rPr>
        <b/>
        <sz val="12"/>
        <color indexed="8"/>
        <rFont val="Times New Roman"/>
        <family val="1"/>
      </rPr>
      <t>)</t>
    </r>
  </si>
  <si>
    <r>
  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ит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</si>
  <si>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хо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</si>
  <si>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bscript"/>
        <sz val="12"/>
        <color indexed="8"/>
        <rFont val="Times New Roman"/>
        <family val="1"/>
      </rPr>
      <t>нэ</t>
    </r>
    <r>
      <rPr>
        <b/>
        <sz val="12"/>
        <color indexed="8"/>
        <rFont val="Times New Roman"/>
        <family val="1"/>
      </rPr>
      <t xml:space="preserve">)  </t>
    </r>
  </si>
  <si>
    <t>4.5</t>
  </si>
  <si>
    <t>4.6</t>
  </si>
  <si>
    <t>4.7</t>
  </si>
  <si>
    <t>4.8</t>
  </si>
  <si>
    <t>4.9</t>
  </si>
  <si>
    <t>4.10</t>
  </si>
  <si>
    <t>5.6</t>
  </si>
  <si>
    <t>5.7</t>
  </si>
  <si>
    <t>5.8</t>
  </si>
  <si>
    <t>5.9</t>
  </si>
  <si>
    <t>5.10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</si>
  <si>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</si>
  <si>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</si>
  <si>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</si>
  <si>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</si>
  <si>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</si>
  <si>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к электрическим сетям иных сетевых организаций,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</si>
  <si>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</si>
  <si>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</si>
  <si>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</si>
  <si>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</si>
  <si>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</si>
  <si>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</si>
  <si>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</si>
  <si>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</si>
  <si>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</si>
  <si>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</si>
  <si>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</si>
  <si>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</si>
  <si>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</si>
  <si>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</si>
  <si>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</si>
  <si>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</si>
  <si>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</si>
  <si>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</si>
  <si>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</si>
  <si>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</si>
  <si>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потребителей электрической энергии                                </t>
    </r>
    <r>
      <rPr>
        <b/>
        <sz val="12"/>
        <color indexed="8"/>
        <rFont val="Times New Roman"/>
        <family val="1"/>
      </rPr>
      <t xml:space="preserve">(S 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потр</t>
    </r>
    <r>
      <rPr>
        <b/>
        <sz val="12"/>
        <color indexed="8"/>
        <rFont val="Times New Roman"/>
        <family val="1"/>
      </rPr>
      <t>)</t>
    </r>
  </si>
  <si>
    <t>Прочие инвестиционные проекты, всего</t>
  </si>
  <si>
    <t>Покупка земельных участков для целей реализации инвестиционных проектов, всего</t>
  </si>
  <si>
    <t>Прочее новое строительство объектов электросетевого хозяйства,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</si>
  <si>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</si>
  <si>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Реконструкция, модернизация, техническое перевооружение, всего</t>
  </si>
  <si>
    <t>Технологическое присоединение, всего</t>
  </si>
  <si>
    <t>Г</t>
  </si>
  <si>
    <t>ВСЕГО по инвестиционной программе, в том числе:</t>
  </si>
  <si>
    <t>Приложение  № 1</t>
  </si>
  <si>
    <t>0.1</t>
  </si>
  <si>
    <t>0.2</t>
  </si>
  <si>
    <t>0.3</t>
  </si>
  <si>
    <t>0.4</t>
  </si>
  <si>
    <t>Наименование объекта по производству электрической энергии, всего, в том числе:</t>
  </si>
  <si>
    <t>1.3</t>
  </si>
  <si>
    <t>1.3.1</t>
  </si>
  <si>
    <t>1.3.2</t>
  </si>
  <si>
    <t>1.4</t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</si>
  <si>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0,4кВ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</si>
  <si>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</si>
  <si>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6-10кВ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</si>
  <si>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6-10кВ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</si>
  <si>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27-35кВ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</si>
  <si>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6-10кВ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</si>
  <si>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27-35кВ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</si>
  <si>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27-35кВ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</si>
  <si>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оценки изменения средней частоты прекращения передачи электрической энергии потребителям услуг                                                                    </t>
    </r>
    <r>
      <rPr>
        <b/>
        <sz val="12"/>
        <color indexed="8"/>
        <rFont val="Times New Roman"/>
        <family val="1"/>
      </rPr>
      <t>(ΔП saifi)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</si>
  <si>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27-35кВ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</si>
  <si>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6-10кВ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</si>
  <si>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110-220кВ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</si>
  <si>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110-220кВ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</si>
  <si>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110-220кВ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</si>
  <si>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t xml:space="preserve">Инвестиции, связанные с деятельностью, не относящейся к сфере электроэнергетики                 </t>
  </si>
  <si>
    <r>
  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          </t>
    </r>
    <r>
      <rPr>
        <b/>
        <sz val="12"/>
        <color indexed="8"/>
        <rFont val="Times New Roman"/>
        <family val="1"/>
      </rPr>
      <t>(ΔПО</t>
    </r>
    <r>
      <rPr>
        <b/>
        <vertAlign val="subscript"/>
        <sz val="12"/>
        <color indexed="8"/>
        <rFont val="Times New Roman"/>
        <family val="1"/>
      </rPr>
      <t>дист</t>
    </r>
    <r>
      <rPr>
        <b/>
        <sz val="12"/>
        <color indexed="8"/>
        <rFont val="Times New Roman"/>
        <family val="1"/>
      </rPr>
      <t>)</t>
    </r>
  </si>
  <si>
    <t>Идентификатор инвестиционного проекта</t>
  </si>
  <si>
    <t>0</t>
  </si>
  <si>
    <t>0.5</t>
  </si>
  <si>
    <t>0.6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</si>
  <si>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</si>
  <si>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</si>
  <si>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объектов по производству электрической энергии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</si>
  <si>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</si>
  <si>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</si>
  <si>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</si>
  <si>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</si>
  <si>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1.1.4.2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</si>
  <si>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</si>
  <si>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</si>
  <si>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</si>
  <si>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</si>
  <si>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</si>
  <si>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</si>
  <si>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</si>
  <si>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</si>
  <si>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</si>
  <si>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</si>
  <si>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</si>
  <si>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</si>
  <si>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</si>
  <si>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</si>
  <si>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1.2.4.2</t>
  </si>
  <si>
    <t>1.5</t>
  </si>
  <si>
    <t>1.6</t>
  </si>
  <si>
    <t>1.2.2.2.1</t>
  </si>
  <si>
    <t>План</t>
  </si>
  <si>
    <t>нд</t>
  </si>
  <si>
    <t>Чеченская Республика</t>
  </si>
  <si>
    <t>Техническое перевооружение ЛЭП ДПР на участке Гудермес - Кади-Юрт, с заменой проводов, изоляции, разъединителей, КТП, выборочной заменой остродефеткных опор</t>
  </si>
  <si>
    <t>H_РЧ-СКАВНТЭ-РЖД-0004</t>
  </si>
  <si>
    <t>1.2.2.2.2</t>
  </si>
  <si>
    <t>Техническое перевооружение ЛЭП-0,4 кВ с заменой провода и опор ст. Ищерская</t>
  </si>
  <si>
    <t>J_РЧ-СКАВНТЭ-РЖД-0009</t>
  </si>
  <si>
    <t>1.2.2.2.3</t>
  </si>
  <si>
    <t>Техническое перевооружение электрических сетей ст. Червленная-Узловая</t>
  </si>
  <si>
    <t>K_РЧ-СКАВНТЭ-РЖД-0010</t>
  </si>
  <si>
    <t>K_РЧ-СКАВНТЭ-РЖД-0011</t>
  </si>
  <si>
    <t>Техническое перевооружение электрических сетей Чеченской Республики 2023-2025 гг.</t>
  </si>
  <si>
    <t>1.2.2.2.4</t>
  </si>
  <si>
    <t>иных источников финансирования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</si>
  <si>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</si>
  <si>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</si>
  <si>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федерального бюджета</t>
  </si>
  <si>
    <t>Общий объем финансирования, в том числе за счет:</t>
  </si>
  <si>
    <t>месяц и год составления сметной документации</t>
  </si>
  <si>
    <t>в базисном уровне цен, млн рублей 
(с НДС)</t>
  </si>
  <si>
    <t xml:space="preserve">План 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</si>
  <si>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</si>
  <si>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</si>
  <si>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</si>
  <si>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Полная сметная стоимость инвестиционного проекта в соответствии с утвержденной проектной документацией</t>
  </si>
  <si>
    <t>Год начала реализации инвестиционного проекта</t>
  </si>
  <si>
    <t>Приложение  № 2</t>
  </si>
  <si>
    <t>в прогнозных ценах соответствующих лет</t>
  </si>
  <si>
    <t>в базисном уровне цен</t>
  </si>
  <si>
    <t>прочие затраты</t>
  </si>
  <si>
    <t>оборудование</t>
  </si>
  <si>
    <t>строительные работы, реконструкция, монтаж оборудования</t>
  </si>
  <si>
    <t>проектно-изыскательские работы</t>
  </si>
  <si>
    <t>Всего, в т.ч.:</t>
  </si>
  <si>
    <t>2025 год</t>
  </si>
  <si>
    <t>2024 год</t>
  </si>
  <si>
    <t>2023 год</t>
  </si>
  <si>
    <t>2022 год</t>
  </si>
  <si>
    <t>2021 год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</si>
  <si>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</si>
  <si>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</si>
  <si>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</si>
  <si>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Год окончания реализации инвестиционного проекта</t>
  </si>
  <si>
    <t>Год начала  реализации инвестиционного проекта</t>
  </si>
  <si>
    <t>9</t>
  </si>
  <si>
    <t>6.1.7</t>
  </si>
  <si>
    <t>6.1.6</t>
  </si>
  <si>
    <t>6.1.5</t>
  </si>
  <si>
    <t>6.1.4</t>
  </si>
  <si>
    <t>6.1.3</t>
  </si>
  <si>
    <t>6.1.2</t>
  </si>
  <si>
    <t>6.1.1</t>
  </si>
  <si>
    <t>Другое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</si>
  <si>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</si>
  <si>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</si>
  <si>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</si>
  <si>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</si>
  <si>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</si>
  <si>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</si>
  <si>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</si>
  <si>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</si>
  <si>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</si>
  <si>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Приложение  № 4</t>
  </si>
  <si>
    <t>11</t>
  </si>
  <si>
    <t>10</t>
  </si>
  <si>
    <t>8</t>
  </si>
  <si>
    <t>7</t>
  </si>
  <si>
    <t>6</t>
  </si>
  <si>
    <t>5</t>
  </si>
  <si>
    <t>4.4.7</t>
  </si>
  <si>
    <t>4.4.6</t>
  </si>
  <si>
    <t>4.4.5</t>
  </si>
  <si>
    <t>4.4.4</t>
  </si>
  <si>
    <t>4.4.3</t>
  </si>
  <si>
    <t>4.4.2</t>
  </si>
  <si>
    <t>4.4.1</t>
  </si>
  <si>
    <t>4.3.7</t>
  </si>
  <si>
    <t>4.3.6</t>
  </si>
  <si>
    <t>4.3.5</t>
  </si>
  <si>
    <t>4.3.4</t>
  </si>
  <si>
    <t>4.3.3</t>
  </si>
  <si>
    <t>4.3.2</t>
  </si>
  <si>
    <t>4.3.1</t>
  </si>
  <si>
    <t>4.2.7</t>
  </si>
  <si>
    <t>4.2.6</t>
  </si>
  <si>
    <t>4.2.5</t>
  </si>
  <si>
    <t>4.2.4</t>
  </si>
  <si>
    <t>4.2.3</t>
  </si>
  <si>
    <t>4.2.2</t>
  </si>
  <si>
    <t>4.2.1</t>
  </si>
  <si>
    <t>4.1.7</t>
  </si>
  <si>
    <t>4.1.6</t>
  </si>
  <si>
    <t>4.1.5</t>
  </si>
  <si>
    <t>4.1.4</t>
  </si>
  <si>
    <t>4.1.3</t>
  </si>
  <si>
    <t>4.1.2</t>
  </si>
  <si>
    <t>4.1.1</t>
  </si>
  <si>
    <t>IV кв.</t>
  </si>
  <si>
    <t>III кв.</t>
  </si>
  <si>
    <t>II кв.</t>
  </si>
  <si>
    <t>I кв.</t>
  </si>
  <si>
    <t>Приложение  № 5</t>
  </si>
  <si>
    <t>5.5.6</t>
  </si>
  <si>
    <t>5.5.5</t>
  </si>
  <si>
    <t>5.5.4</t>
  </si>
  <si>
    <t>5.5.3</t>
  </si>
  <si>
    <t>5.5.2</t>
  </si>
  <si>
    <t>5.5.1</t>
  </si>
  <si>
    <t>5.4.6</t>
  </si>
  <si>
    <t>5.4.5</t>
  </si>
  <si>
    <t>5.4.4</t>
  </si>
  <si>
    <t>5.4.3</t>
  </si>
  <si>
    <t>5.4.2</t>
  </si>
  <si>
    <t>5.4.1</t>
  </si>
  <si>
    <t>5.3.6</t>
  </si>
  <si>
    <t>5.3.5</t>
  </si>
  <si>
    <t>5.3.4</t>
  </si>
  <si>
    <t>5.3.3</t>
  </si>
  <si>
    <t>5.3.2</t>
  </si>
  <si>
    <t>5.3.1</t>
  </si>
  <si>
    <t>Квартал</t>
  </si>
  <si>
    <t>Утвержденный план</t>
  </si>
  <si>
    <t>Приложение  № 6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</si>
  <si>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</si>
  <si>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</si>
  <si>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</si>
  <si>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</si>
  <si>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</si>
  <si>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</si>
  <si>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</si>
  <si>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</si>
  <si>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</si>
  <si>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</si>
  <si>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</si>
  <si>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</si>
  <si>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</si>
  <si>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</si>
  <si>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км КЛ</t>
  </si>
  <si>
    <t>км ВЛ
 2-цеп</t>
  </si>
  <si>
    <t>км ВЛ
 1-цеп</t>
  </si>
  <si>
    <t>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</si>
  <si>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</si>
  <si>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Приложение  № 7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</si>
  <si>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</si>
  <si>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</si>
  <si>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Северо-Кавказская дирекция по энергообеспечению - структурное подразделение Трансэнерго - филиала ОАО "РЖД"</t>
  </si>
  <si>
    <t>в ценах, сложившихся со времени составления сметной документации, млн рублей (с НДС)</t>
  </si>
  <si>
    <t>План 
на 01.01.2021 года</t>
  </si>
  <si>
    <r>
      <t>Утвержденный план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2021 года</t>
    </r>
  </si>
  <si>
    <t>Утвержденный план 
2022 года</t>
  </si>
  <si>
    <t>Утвержденный план 
2023 года</t>
  </si>
  <si>
    <t>Утвержденный план 
2024 года</t>
  </si>
  <si>
    <t>Утвержденный план 
2025 года</t>
  </si>
  <si>
    <t>Итого (план)</t>
  </si>
  <si>
    <r>
      <t>к приказу Минпромэнерго ЧР от «</t>
    </r>
    <r>
      <rPr>
        <u val="single"/>
        <sz val="14"/>
        <rFont val="Times New Roman"/>
        <family val="1"/>
      </rPr>
      <t>30</t>
    </r>
    <r>
      <rPr>
        <sz val="14"/>
        <rFont val="Times New Roman"/>
        <family val="1"/>
      </rPr>
      <t>»</t>
    </r>
    <r>
      <rPr>
        <u val="single"/>
        <sz val="14"/>
        <rFont val="Times New Roman"/>
        <family val="1"/>
      </rPr>
      <t xml:space="preserve">   10   </t>
    </r>
    <r>
      <rPr>
        <sz val="14"/>
        <rFont val="Times New Roman"/>
        <family val="1"/>
      </rPr>
      <t xml:space="preserve">2020 г. № 109-п  </t>
    </r>
  </si>
  <si>
    <t>Раздел 2. План освоения капитальных вложений по инвестиционным проектам</t>
  </si>
  <si>
    <t>Северо-Кавказская дирекция по энергообеспечению - структурное подразделение Трансэнерго - филиала  ОАО "РЖД"</t>
  </si>
  <si>
    <t>Освоение капитальных вложений в прогнозных ценах соответствующих лет, млн рублей (без НДС)</t>
  </si>
  <si>
    <t xml:space="preserve">Утвержденный план
</t>
  </si>
  <si>
    <t>14.1</t>
  </si>
  <si>
    <t>14.2</t>
  </si>
  <si>
    <t>14.3</t>
  </si>
  <si>
    <t>14.4</t>
  </si>
  <si>
    <t>14.5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</si>
  <si>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</si>
  <si>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</si>
  <si>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</si>
  <si>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</si>
  <si>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</si>
  <si>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</si>
  <si>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</si>
  <si>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</si>
  <si>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</si>
  <si>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</si>
  <si>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</si>
  <si>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</si>
  <si>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</si>
  <si>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</si>
  <si>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</si>
  <si>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</si>
  <si>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</si>
  <si>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</si>
  <si>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</si>
  <si>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</si>
  <si>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</si>
  <si>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</si>
  <si>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</si>
  <si>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</si>
  <si>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</si>
  <si>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 xml:space="preserve"> Перечни инвестиционных проектов</t>
  </si>
  <si>
    <t>Раздел 3. Цели реализации инвестиционных проектов сетевой организации на 2021 год</t>
  </si>
  <si>
    <t>Приложение  № 3.1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</si>
  <si>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</si>
  <si>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5.11</t>
  </si>
  <si>
    <t>План ввода основных средств</t>
  </si>
  <si>
    <t>Раздел 1.  План принятия основных средств и нематериальных активов к бухгалтерскому учету</t>
  </si>
  <si>
    <t>Итого</t>
  </si>
  <si>
    <t>5.3.7</t>
  </si>
  <si>
    <t>5.4.7</t>
  </si>
  <si>
    <t>5.5.7</t>
  </si>
  <si>
    <t>Северо-Кавказская  дирекция по энергообеспечению - структурное подразделение Трансэнерго - филиала ОАО "РЖД"</t>
  </si>
  <si>
    <r>
      <t>Раздел 2. План принятия основных средств и нематериальных активов к бухгалтерскому учету на 2021</t>
    </r>
    <r>
      <rPr>
        <b/>
        <sz val="14"/>
        <color indexed="8"/>
        <rFont val="Times New Roman"/>
        <family val="1"/>
      </rPr>
      <t xml:space="preserve"> год с распределенеием по кварталам</t>
    </r>
  </si>
  <si>
    <t>Утвержденный план принятия основных средств и нематериальных активов к бухгалтерскому учету на год</t>
  </si>
  <si>
    <t>Итого утвержденный план за год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</si>
  <si>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</si>
  <si>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</si>
  <si>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</si>
  <si>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4.5.1</t>
  </si>
  <si>
    <t>4.5.2</t>
  </si>
  <si>
    <t>4.5.3</t>
  </si>
  <si>
    <t>4.5.4</t>
  </si>
  <si>
    <t>4.5.5</t>
  </si>
  <si>
    <t>4.5.6</t>
  </si>
  <si>
    <t>Раздел 2. Ввод объектов инвестиционной деятельности (мощностей) в эксплуатацию</t>
  </si>
  <si>
    <t>-</t>
  </si>
  <si>
    <t>млн рублей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</si>
  <si>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</si>
  <si>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</si>
  <si>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</si>
  <si>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</si>
  <si>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</si>
  <si>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</si>
  <si>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средства консолидированного бюджета субъекта Российской Федерации</t>
  </si>
  <si>
    <t>2.5.2</t>
  </si>
  <si>
    <t>в том числе средства федерального бюджета, недоиспользованные в прошлых периодах</t>
  </si>
  <si>
    <t>2.5.1.1</t>
  </si>
  <si>
    <t>средства федерального бюджета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</si>
  <si>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</si>
  <si>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</si>
  <si>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</si>
  <si>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</si>
  <si>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</si>
  <si>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</si>
  <si>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</si>
  <si>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</si>
  <si>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</si>
  <si>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</si>
  <si>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</si>
  <si>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</si>
  <si>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</si>
  <si>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</si>
  <si>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</si>
  <si>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</si>
  <si>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</si>
  <si>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</si>
  <si>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в части обеспечения надежности</t>
  </si>
  <si>
    <t>1.2.3.7.2</t>
  </si>
  <si>
    <t xml:space="preserve">в части управления технологическими режимами </t>
  </si>
  <si>
    <t>1.2.3.7.1</t>
  </si>
  <si>
    <t>оказание услуг по оперативно-диспетчерскому управлению в электроэнергетике всего, в том числе:</t>
  </si>
  <si>
    <t>реализации тепловой энергии (мощности)</t>
  </si>
  <si>
    <t>реализация электрической энергии и мощности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</si>
  <si>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</si>
  <si>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</si>
  <si>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</si>
  <si>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</si>
  <si>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1.2.3.1.2</t>
  </si>
  <si>
    <t>производство и поставка электрической мощности на оптовом рынке электрической энергии и мощности</t>
  </si>
  <si>
    <t>1.2.3.1.2.</t>
  </si>
  <si>
    <t>производство и поставка электрической энергии на оптовом рынке электрической энергии и мощности</t>
  </si>
  <si>
    <t>1.2.3.1.1</t>
  </si>
  <si>
    <t>производство и поставка электрической энергии и мощности</t>
  </si>
  <si>
    <t>недоиспользованная амортизация прошлых лет всего, в том числе:</t>
  </si>
  <si>
    <t>прочая текущая амортизация</t>
  </si>
  <si>
    <t>1.2.1.7.2</t>
  </si>
  <si>
    <t>1.2.1.7.1</t>
  </si>
  <si>
    <t>1.2.1.7</t>
  </si>
  <si>
    <t>1.2.1.6</t>
  </si>
  <si>
    <t>1.2.1.5</t>
  </si>
  <si>
    <t>1.2.1.4</t>
  </si>
  <si>
    <t>1.2.1.3</t>
  </si>
  <si>
    <t>1.2.1.1.3</t>
  </si>
  <si>
    <t>1.2.1.1.2</t>
  </si>
  <si>
    <t>1.2.1.1.1</t>
  </si>
  <si>
    <t>текущая амортизация, учтенная в ценах (тарифах) всего, в том числе:</t>
  </si>
  <si>
    <t>Амортизация основных средств всего, в том числе:</t>
  </si>
  <si>
    <t>прочая прибыль</t>
  </si>
  <si>
    <t>1.1.2.3</t>
  </si>
  <si>
    <t>прибыль от продажи электрической энергии (мощности) по нерегулируемым ценам, всего в том числе: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</si>
  <si>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</si>
  <si>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</si>
  <si>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</si>
  <si>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</si>
  <si>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</si>
  <si>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</si>
  <si>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</si>
  <si>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 xml:space="preserve">    авансовое использование прибыли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</si>
  <si>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</si>
  <si>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</si>
  <si>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</si>
  <si>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</si>
  <si>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</si>
  <si>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</si>
  <si>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</si>
  <si>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</si>
  <si>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</si>
  <si>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</si>
  <si>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</si>
  <si>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производства и поставки тепловой энергии (мощности)</t>
  </si>
  <si>
    <t>1.1.1.1.3</t>
  </si>
  <si>
    <t>1.1.1.1.2</t>
  </si>
  <si>
    <t>1.1.1.1.1</t>
  </si>
  <si>
    <t>производства и поставки электрической энергии и мощности</t>
  </si>
  <si>
    <t>полученная от реализации продукции и оказанных услуг по регулируемым ценам (тарифам):</t>
  </si>
  <si>
    <t>Прибыль, направляемая на инвестиции, в том числе:</t>
  </si>
  <si>
    <t>Собственные средства всего, в том числе:</t>
  </si>
  <si>
    <t>I</t>
  </si>
  <si>
    <t>Источники финансирования инвестиционной программы всего (строка I+строка II) всего, в том числе:</t>
  </si>
  <si>
    <t>Показатель</t>
  </si>
  <si>
    <t>№ п/п</t>
  </si>
  <si>
    <t>Раздел 3. Источники финансирования инвестиционной программы</t>
  </si>
  <si>
    <t>Приложение  № 8</t>
  </si>
  <si>
    <t xml:space="preserve">Итого </t>
  </si>
  <si>
    <t>Раздел 3. Цели реализации инвестиционных проектов сетевой организации на 2022 год</t>
  </si>
  <si>
    <t>Приложение  № 3.2</t>
  </si>
  <si>
    <t>Раздел 3. Цели реализации инвестиционных проектов сетевой организации на 2023 год</t>
  </si>
  <si>
    <t>Приложение  № 3.3</t>
  </si>
  <si>
    <t>Раздел 3. Цели реализации инвестиционных проектов сетевой организации на 2024 год</t>
  </si>
  <si>
    <t>Раздел 3. Цели реализации инвестиционных проектов сетевой организации на 2025 год</t>
  </si>
  <si>
    <t>Приложение  № 3.4</t>
  </si>
  <si>
    <t>Приложение  № 3.5</t>
  </si>
  <si>
    <t>Возврат налога на добавленную стоимость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</si>
</sst>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\-#,##0\ "/>
    <numFmt numFmtId="166" formatCode="_-* #,##0.00\ _р_._-;\-* #,##0.00\ _р_._-;_-* &quot;-&quot;??\ _р_._-;_-@_-"/>
    <numFmt numFmtId="167" formatCode="0.0"/>
    <numFmt numFmtId="168" formatCode="0.000"/>
    <numFmt numFmtId="169" formatCode="#,##0.000"/>
    <numFmt numFmtId="170" formatCode="0.0000000"/>
    <numFmt numFmtId="171" formatCode="0.00000"/>
  </numFmts>
  <fonts count="5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color indexed="16"/>
      <name val="Times New Roman"/>
      <family val="1"/>
    </font>
    <font>
      <sz val="9"/>
      <color indexed="16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i/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sz val="1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0000"/>
      <name val="SimSu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5" tint="-0.4999699890613556"/>
      <name val="Times New Roman"/>
      <family val="1"/>
    </font>
    <font>
      <sz val="12"/>
      <color theme="1"/>
      <name val="Calibri"/>
      <family val="2"/>
    </font>
    <font>
      <b/>
      <sz val="14"/>
      <color rgb="FF000000"/>
      <name val="Times New Roman"/>
      <family val="1"/>
    </font>
    <font>
      <sz val="12"/>
      <color theme="5" tint="-0.4999699890613556"/>
      <name val="Times New Roman"/>
      <family val="1"/>
    </font>
    <font>
      <sz val="9"/>
      <color theme="5" tint="-0.4999699890613556"/>
      <name val="Times New Roman"/>
      <family val="1"/>
    </font>
    <font>
      <b/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5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404">
    <xf numFmtId="0" fontId="0" fillId="0" borderId="0" xfId="0" applyAlignment="1">
      <alignment/>
    </xf>
    <xf numFmtId="0" fontId="48" fillId="0" borderId="0" xfId="361" applyFont="1">
      <alignment/>
      <protection/>
    </xf>
    <xf numFmtId="49" fontId="48" fillId="0" borderId="10" xfId="361" applyNumberFormat="1" applyFont="1" applyBorder="1" applyAlignment="1">
      <alignment horizontal="center" vertical="center"/>
      <protection/>
    </xf>
    <xf numFmtId="0" fontId="48" fillId="0" borderId="0" xfId="361" applyFont="1" applyAlignment="1">
      <alignment vertical="center"/>
      <protection/>
    </xf>
    <xf numFmtId="0" fontId="48" fillId="0" borderId="10" xfId="361" applyFont="1" applyBorder="1" applyAlignment="1">
      <alignment horizontal="center" vertical="center"/>
      <protection/>
    </xf>
    <xf numFmtId="0" fontId="48" fillId="0" borderId="0" xfId="361" applyFont="1" applyBorder="1">
      <alignment/>
      <protection/>
    </xf>
    <xf numFmtId="0" fontId="0" fillId="0" borderId="0" xfId="361" applyFont="1">
      <alignment/>
      <protection/>
    </xf>
    <xf numFmtId="0" fontId="48" fillId="0" borderId="0" xfId="361" applyFont="1" applyBorder="1" applyAlignment="1">
      <alignment horizontal="center" vertical="center"/>
      <protection/>
    </xf>
    <xf numFmtId="2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0" fillId="0" borderId="0" xfId="361" applyFont="1" applyAlignment="1">
      <alignment horizontal="center" vertical="center"/>
      <protection/>
    </xf>
    <xf numFmtId="0" fontId="48" fillId="0" borderId="0" xfId="361" applyFont="1" applyFill="1">
      <alignment/>
      <protection/>
    </xf>
    <xf numFmtId="49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Font="1" applyFill="1" applyBorder="1" applyAlignment="1" applyProtection="1">
      <alignment horizontal="left" vertical="center" wrapText="1"/>
      <protection locked="0"/>
    </xf>
    <xf numFmtId="0" fontId="2" fillId="26" borderId="10" xfId="0" applyFont="1" applyFill="1" applyBorder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/>
    </xf>
    <xf numFmtId="2" fontId="2" fillId="27" borderId="10" xfId="0" applyNumberFormat="1" applyFont="1" applyFill="1" applyBorder="1" applyAlignment="1">
      <alignment horizontal="center" vertical="center"/>
    </xf>
    <xf numFmtId="2" fontId="48" fillId="25" borderId="10" xfId="361" applyNumberFormat="1" applyFont="1" applyFill="1" applyBorder="1" applyAlignment="1">
      <alignment horizontal="center" vertical="center" wrapText="1"/>
      <protection/>
    </xf>
    <xf numFmtId="2" fontId="0" fillId="25" borderId="10" xfId="0" applyNumberFormat="1" applyFont="1" applyFill="1" applyBorder="1" applyAlignment="1">
      <alignment horizontal="center" vertical="center"/>
    </xf>
    <xf numFmtId="2" fontId="48" fillId="25" borderId="10" xfId="361" applyNumberFormat="1" applyFont="1" applyFill="1" applyBorder="1" applyAlignment="1">
      <alignment horizontal="center" vertical="center"/>
      <protection/>
    </xf>
    <xf numFmtId="2" fontId="48" fillId="24" borderId="10" xfId="361" applyNumberFormat="1" applyFont="1" applyFill="1" applyBorder="1" applyAlignment="1">
      <alignment horizontal="center" vertical="center"/>
      <protection/>
    </xf>
    <xf numFmtId="2" fontId="48" fillId="27" borderId="10" xfId="361" applyNumberFormat="1" applyFont="1" applyFill="1" applyBorder="1" applyAlignment="1">
      <alignment horizontal="center" vertical="center"/>
      <protection/>
    </xf>
    <xf numFmtId="0" fontId="48" fillId="0" borderId="0" xfId="361" applyFont="1" applyAlignment="1">
      <alignment horizontal="center" vertical="center"/>
      <protection/>
    </xf>
    <xf numFmtId="49" fontId="0" fillId="27" borderId="11" xfId="0" applyNumberFormat="1" applyFont="1" applyFill="1" applyBorder="1" applyAlignment="1">
      <alignment horizontal="center" wrapText="1"/>
    </xf>
    <xf numFmtId="49" fontId="0" fillId="24" borderId="12" xfId="0" applyNumberFormat="1" applyFont="1" applyFill="1" applyBorder="1" applyAlignment="1">
      <alignment horizontal="center" wrapText="1"/>
    </xf>
    <xf numFmtId="0" fontId="0" fillId="25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49" fontId="0" fillId="25" borderId="12" xfId="0" applyNumberFormat="1" applyFont="1" applyFill="1" applyBorder="1" applyAlignment="1">
      <alignment horizontal="center" wrapText="1"/>
    </xf>
    <xf numFmtId="49" fontId="0" fillId="27" borderId="12" xfId="0" applyNumberFormat="1" applyFont="1" applyFill="1" applyBorder="1" applyAlignment="1">
      <alignment horizontal="center" wrapText="1"/>
    </xf>
    <xf numFmtId="0" fontId="48" fillId="0" borderId="0" xfId="361" applyFont="1" applyAlignment="1">
      <alignment horizontal="left" vertical="center"/>
      <protection/>
    </xf>
    <xf numFmtId="0" fontId="0" fillId="27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0" fillId="27" borderId="14" xfId="0" applyFont="1" applyFill="1" applyBorder="1" applyAlignment="1">
      <alignment horizontal="left" vertical="center" wrapText="1"/>
    </xf>
    <xf numFmtId="0" fontId="0" fillId="25" borderId="15" xfId="0" applyFont="1" applyFill="1" applyBorder="1" applyAlignment="1">
      <alignment horizontal="left" vertical="center" wrapText="1"/>
    </xf>
    <xf numFmtId="0" fontId="48" fillId="0" borderId="0" xfId="361" applyFont="1" applyAlignment="1">
      <alignment horizontal="center" vertical="center"/>
      <protection/>
    </xf>
    <xf numFmtId="0" fontId="49" fillId="0" borderId="0" xfId="361" applyFont="1" applyBorder="1" applyAlignment="1">
      <alignment horizontal="center" vertical="center" wrapText="1"/>
      <protection/>
    </xf>
    <xf numFmtId="0" fontId="49" fillId="26" borderId="10" xfId="0" applyFont="1" applyFill="1" applyBorder="1" applyAlignment="1">
      <alignment horizontal="center" vertical="center"/>
    </xf>
    <xf numFmtId="0" fontId="49" fillId="27" borderId="10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/>
    </xf>
    <xf numFmtId="0" fontId="49" fillId="25" borderId="1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0" fillId="0" borderId="0" xfId="361" applyFont="1">
      <alignment/>
      <protection/>
    </xf>
    <xf numFmtId="0" fontId="50" fillId="0" borderId="0" xfId="361" applyFont="1" applyBorder="1">
      <alignment/>
      <protection/>
    </xf>
    <xf numFmtId="0" fontId="0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48" fillId="0" borderId="18" xfId="361" applyFont="1" applyFill="1" applyBorder="1" applyAlignment="1">
      <alignment horizontal="center" vertical="center"/>
      <protection/>
    </xf>
    <xf numFmtId="0" fontId="48" fillId="0" borderId="18" xfId="361" applyFont="1" applyFill="1" applyBorder="1">
      <alignment/>
      <protection/>
    </xf>
    <xf numFmtId="0" fontId="48" fillId="25" borderId="10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wrapText="1"/>
    </xf>
    <xf numFmtId="0" fontId="48" fillId="25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vertical="center" wrapText="1"/>
    </xf>
    <xf numFmtId="2" fontId="48" fillId="0" borderId="10" xfId="361" applyNumberFormat="1" applyFont="1" applyFill="1" applyBorder="1" applyAlignment="1">
      <alignment horizontal="center" vertical="center" wrapText="1"/>
      <protection/>
    </xf>
    <xf numFmtId="2" fontId="48" fillId="0" borderId="10" xfId="361" applyNumberFormat="1" applyFont="1" applyFill="1" applyBorder="1" applyAlignment="1">
      <alignment horizontal="center" vertical="center"/>
      <protection/>
    </xf>
    <xf numFmtId="0" fontId="48" fillId="0" borderId="0" xfId="361" applyFont="1" applyFill="1" applyAlignment="1">
      <alignment horizontal="center" vertical="center"/>
      <protection/>
    </xf>
    <xf numFmtId="0" fontId="0" fillId="0" borderId="14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48" fillId="0" borderId="10" xfId="36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8" fillId="27" borderId="10" xfId="361" applyFont="1" applyFill="1" applyBorder="1" applyAlignment="1">
      <alignment horizontal="center" vertical="center"/>
      <protection/>
    </xf>
    <xf numFmtId="0" fontId="48" fillId="24" borderId="10" xfId="361" applyFont="1" applyFill="1" applyBorder="1" applyAlignment="1">
      <alignment horizontal="center" vertical="center"/>
      <protection/>
    </xf>
    <xf numFmtId="2" fontId="0" fillId="25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vertical="center" wrapText="1"/>
    </xf>
    <xf numFmtId="0" fontId="48" fillId="25" borderId="24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48" fillId="0" borderId="10" xfId="361" applyNumberFormat="1" applyFont="1" applyFill="1" applyBorder="1" applyAlignment="1">
      <alignment horizontal="center" vertical="center"/>
      <protection/>
    </xf>
    <xf numFmtId="167" fontId="48" fillId="0" borderId="10" xfId="361" applyNumberFormat="1" applyFont="1" applyBorder="1" applyAlignment="1">
      <alignment horizontal="center" vertical="center"/>
      <protection/>
    </xf>
    <xf numFmtId="49" fontId="48" fillId="0" borderId="0" xfId="361" applyNumberFormat="1" applyFont="1" applyFill="1" applyBorder="1" applyAlignment="1">
      <alignment horizontal="center" vertical="center"/>
      <protection/>
    </xf>
    <xf numFmtId="0" fontId="48" fillId="0" borderId="0" xfId="361" applyFont="1" applyFill="1" applyBorder="1" applyAlignment="1">
      <alignment horizontal="center" wrapText="1"/>
      <protection/>
    </xf>
    <xf numFmtId="167" fontId="48" fillId="28" borderId="10" xfId="361" applyNumberFormat="1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8" fillId="29" borderId="0" xfId="361" applyFont="1" applyFill="1">
      <alignment/>
      <protection/>
    </xf>
    <xf numFmtId="0" fontId="51" fillId="0" borderId="0" xfId="361" applyFont="1" applyAlignment="1">
      <alignment horizontal="center" vertical="center"/>
      <protection/>
    </xf>
    <xf numFmtId="0" fontId="48" fillId="0" borderId="0" xfId="361" applyFont="1" applyAlignment="1">
      <alignment horizontal="center" vertical="top"/>
      <protection/>
    </xf>
    <xf numFmtId="0" fontId="49" fillId="0" borderId="0" xfId="36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49" fillId="0" borderId="0" xfId="361" applyFont="1">
      <alignment/>
      <protection/>
    </xf>
    <xf numFmtId="0" fontId="0" fillId="0" borderId="0" xfId="361" applyFont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49" fillId="0" borderId="0" xfId="361" applyFont="1" applyFill="1">
      <alignment/>
      <protection/>
    </xf>
    <xf numFmtId="0" fontId="0" fillId="0" borderId="0" xfId="361" applyFont="1" applyFill="1" applyAlignment="1">
      <alignment vertical="center" wrapText="1"/>
      <protection/>
    </xf>
    <xf numFmtId="0" fontId="48" fillId="0" borderId="0" xfId="361" applyFont="1" applyFill="1" applyAlignment="1">
      <alignment horizontal="left" vertical="center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25" xfId="0" applyFont="1" applyFill="1" applyBorder="1" applyAlignment="1">
      <alignment horizontal="center" vertical="center" textRotation="90" wrapText="1"/>
    </xf>
    <xf numFmtId="0" fontId="49" fillId="0" borderId="25" xfId="0" applyFont="1" applyFill="1" applyBorder="1" applyAlignment="1">
      <alignment horizontal="center" vertical="center" textRotation="90" wrapText="1"/>
    </xf>
    <xf numFmtId="0" fontId="48" fillId="0" borderId="1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wrapText="1"/>
    </xf>
    <xf numFmtId="0" fontId="48" fillId="0" borderId="0" xfId="0" applyFont="1" applyAlignment="1">
      <alignment/>
    </xf>
    <xf numFmtId="0" fontId="48" fillId="0" borderId="0" xfId="361" applyFont="1" applyFill="1" applyAlignment="1">
      <alignment vertical="top"/>
      <protection/>
    </xf>
    <xf numFmtId="0" fontId="48" fillId="0" borderId="0" xfId="361" applyFont="1" applyAlignment="1">
      <alignment vertical="top"/>
      <protection/>
    </xf>
    <xf numFmtId="0" fontId="52" fillId="0" borderId="0" xfId="361" applyFont="1" applyFill="1" applyAlignment="1">
      <alignment vertical="center"/>
      <protection/>
    </xf>
    <xf numFmtId="0" fontId="52" fillId="0" borderId="0" xfId="361" applyFont="1" applyAlignment="1">
      <alignment vertical="center"/>
      <protection/>
    </xf>
    <xf numFmtId="0" fontId="52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152" applyFont="1" applyFill="1" applyBorder="1" applyAlignment="1">
      <alignment horizontal="center" vertical="center" textRotation="90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vertical="top"/>
    </xf>
    <xf numFmtId="2" fontId="0" fillId="0" borderId="26" xfId="0" applyNumberFormat="1" applyFont="1" applyFill="1" applyBorder="1" applyAlignment="1">
      <alignment vertical="top"/>
    </xf>
    <xf numFmtId="2" fontId="2" fillId="0" borderId="26" xfId="0" applyNumberFormat="1" applyFont="1" applyFill="1" applyBorder="1" applyAlignment="1">
      <alignment vertical="center"/>
    </xf>
    <xf numFmtId="1" fontId="2" fillId="0" borderId="26" xfId="0" applyNumberFormat="1" applyFont="1" applyFill="1" applyBorder="1" applyAlignment="1">
      <alignment vertical="top"/>
    </xf>
    <xf numFmtId="1" fontId="2" fillId="0" borderId="2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8" fillId="0" borderId="0" xfId="141" applyFont="1">
      <alignment/>
      <protection/>
    </xf>
    <xf numFmtId="2" fontId="48" fillId="0" borderId="0" xfId="141" applyNumberFormat="1" applyFont="1">
      <alignment/>
      <protection/>
    </xf>
    <xf numFmtId="0" fontId="48" fillId="0" borderId="0" xfId="141" applyFont="1" applyFill="1">
      <alignment/>
      <protection/>
    </xf>
    <xf numFmtId="2" fontId="48" fillId="0" borderId="0" xfId="141" applyNumberFormat="1" applyFont="1" applyFill="1">
      <alignment/>
      <protection/>
    </xf>
    <xf numFmtId="0" fontId="48" fillId="0" borderId="0" xfId="141" applyFont="1" applyFill="1" applyAlignment="1">
      <alignment vertical="center" wrapText="1"/>
      <protection/>
    </xf>
    <xf numFmtId="49" fontId="48" fillId="0" borderId="10" xfId="158" applyNumberFormat="1" applyFont="1" applyFill="1" applyBorder="1" applyAlignment="1">
      <alignment horizontal="center" vertical="center"/>
      <protection/>
    </xf>
    <xf numFmtId="0" fontId="48" fillId="0" borderId="10" xfId="158" applyFont="1" applyFill="1" applyBorder="1" applyAlignment="1">
      <alignment horizontal="center" vertical="center"/>
      <protection/>
    </xf>
    <xf numFmtId="0" fontId="48" fillId="0" borderId="10" xfId="158" applyFont="1" applyFill="1" applyBorder="1" applyAlignment="1">
      <alignment horizontal="center" vertical="center" wrapText="1"/>
      <protection/>
    </xf>
    <xf numFmtId="0" fontId="48" fillId="0" borderId="10" xfId="158" applyFont="1" applyFill="1" applyBorder="1" applyAlignment="1">
      <alignment horizontal="center" vertical="center" textRotation="90" wrapText="1"/>
      <protection/>
    </xf>
    <xf numFmtId="0" fontId="48" fillId="0" borderId="10" xfId="141" applyFont="1" applyFill="1" applyBorder="1" applyAlignment="1">
      <alignment horizontal="center" vertical="center" textRotation="90" wrapText="1"/>
      <protection/>
    </xf>
    <xf numFmtId="2" fontId="48" fillId="0" borderId="10" xfId="141" applyNumberFormat="1" applyFont="1" applyFill="1" applyBorder="1" applyAlignment="1">
      <alignment horizontal="center" vertical="center" textRotation="90" wrapText="1"/>
      <protection/>
    </xf>
    <xf numFmtId="2" fontId="48" fillId="0" borderId="10" xfId="158" applyNumberFormat="1" applyFont="1" applyFill="1" applyBorder="1" applyAlignment="1">
      <alignment horizontal="center" vertical="center" wrapText="1"/>
      <protection/>
    </xf>
    <xf numFmtId="0" fontId="49" fillId="0" borderId="0" xfId="430" applyFont="1" applyFill="1" applyBorder="1" applyAlignment="1">
      <alignment horizontal="center"/>
      <protection/>
    </xf>
    <xf numFmtId="0" fontId="0" fillId="0" borderId="0" xfId="141" applyFont="1">
      <alignment/>
      <protection/>
    </xf>
    <xf numFmtId="0" fontId="0" fillId="0" borderId="0" xfId="141" applyFont="1" applyFill="1" applyAlignment="1">
      <alignment vertical="center"/>
      <protection/>
    </xf>
    <xf numFmtId="0" fontId="28" fillId="0" borderId="0" xfId="141" applyFont="1" applyFill="1" applyAlignment="1">
      <alignment vertical="center"/>
      <protection/>
    </xf>
    <xf numFmtId="0" fontId="48" fillId="0" borderId="0" xfId="141" applyFont="1" applyFill="1" applyAlignment="1">
      <alignment horizontal="right"/>
      <protection/>
    </xf>
    <xf numFmtId="0" fontId="49" fillId="0" borderId="0" xfId="156" applyFont="1" applyFill="1" applyBorder="1" applyAlignment="1">
      <alignment/>
      <protection/>
    </xf>
    <xf numFmtId="2" fontId="49" fillId="0" borderId="0" xfId="156" applyNumberFormat="1" applyFont="1" applyFill="1" applyBorder="1" applyAlignment="1">
      <alignment/>
      <protection/>
    </xf>
    <xf numFmtId="0" fontId="49" fillId="0" borderId="0" xfId="141" applyFont="1" applyFill="1" applyAlignment="1">
      <alignment/>
      <protection/>
    </xf>
    <xf numFmtId="2" fontId="48" fillId="0" borderId="0" xfId="361" applyNumberFormat="1" applyFont="1" applyAlignment="1">
      <alignment horizontal="center" vertical="top"/>
      <protection/>
    </xf>
    <xf numFmtId="0" fontId="48" fillId="0" borderId="0" xfId="361" applyFont="1" applyFill="1" applyAlignment="1">
      <alignment horizontal="center" vertical="top"/>
      <protection/>
    </xf>
    <xf numFmtId="2" fontId="52" fillId="0" borderId="0" xfId="361" applyNumberFormat="1" applyFont="1" applyAlignment="1">
      <alignment vertical="center"/>
      <protection/>
    </xf>
    <xf numFmtId="0" fontId="49" fillId="0" borderId="0" xfId="141" applyFont="1" applyFill="1" applyAlignment="1">
      <alignment horizontal="center"/>
      <protection/>
    </xf>
    <xf numFmtId="0" fontId="49" fillId="0" borderId="0" xfId="0" applyFont="1" applyFill="1" applyAlignment="1">
      <alignment horizontal="center"/>
    </xf>
    <xf numFmtId="0" fontId="51" fillId="0" borderId="0" xfId="152" applyFont="1" applyAlignment="1">
      <alignment horizontal="right"/>
      <protection/>
    </xf>
    <xf numFmtId="0" fontId="48" fillId="0" borderId="0" xfId="145" applyFont="1" applyFill="1">
      <alignment/>
      <protection/>
    </xf>
    <xf numFmtId="0" fontId="54" fillId="0" borderId="0" xfId="158" applyFont="1" applyFill="1" applyBorder="1" applyAlignment="1">
      <alignment horizontal="center" vertical="center"/>
      <protection/>
    </xf>
    <xf numFmtId="0" fontId="48" fillId="0" borderId="0" xfId="158" applyFont="1" applyFill="1" applyBorder="1" applyAlignment="1">
      <alignment horizontal="center" vertical="center" textRotation="90" wrapText="1"/>
      <protection/>
    </xf>
    <xf numFmtId="0" fontId="48" fillId="0" borderId="0" xfId="145" applyFont="1" applyFill="1" applyBorder="1" applyAlignment="1">
      <alignment horizontal="center" vertical="center" textRotation="90" wrapText="1"/>
      <protection/>
    </xf>
    <xf numFmtId="0" fontId="48" fillId="0" borderId="10" xfId="145" applyFont="1" applyFill="1" applyBorder="1" applyAlignment="1">
      <alignment horizontal="center" vertical="center" textRotation="90" wrapText="1"/>
      <protection/>
    </xf>
    <xf numFmtId="0" fontId="48" fillId="0" borderId="0" xfId="145" applyFont="1" applyFill="1" applyAlignment="1">
      <alignment horizontal="right"/>
      <protection/>
    </xf>
    <xf numFmtId="0" fontId="48" fillId="0" borderId="0" xfId="145" applyFont="1" applyFill="1" applyBorder="1">
      <alignment/>
      <protection/>
    </xf>
    <xf numFmtId="49" fontId="48" fillId="0" borderId="20" xfId="158" applyNumberFormat="1" applyFont="1" applyFill="1" applyBorder="1" applyAlignment="1">
      <alignment horizontal="center" vertical="center"/>
      <protection/>
    </xf>
    <xf numFmtId="0" fontId="48" fillId="0" borderId="20" xfId="158" applyFont="1" applyFill="1" applyBorder="1" applyAlignment="1">
      <alignment horizontal="center" vertical="center"/>
      <protection/>
    </xf>
    <xf numFmtId="0" fontId="48" fillId="0" borderId="0" xfId="145" applyFont="1" applyFill="1" applyAlignment="1">
      <alignment/>
      <protection/>
    </xf>
    <xf numFmtId="0" fontId="51" fillId="0" borderId="0" xfId="145" applyFont="1" applyFill="1" applyAlignment="1">
      <alignment/>
      <protection/>
    </xf>
    <xf numFmtId="0" fontId="48" fillId="0" borderId="0" xfId="361" applyFont="1" applyFill="1" applyBorder="1" applyAlignment="1">
      <alignment vertical="top"/>
      <protection/>
    </xf>
    <xf numFmtId="0" fontId="52" fillId="0" borderId="0" xfId="361" applyFont="1" applyFill="1" applyBorder="1" applyAlignment="1">
      <alignment vertical="center"/>
      <protection/>
    </xf>
    <xf numFmtId="0" fontId="49" fillId="0" borderId="0" xfId="145" applyFont="1" applyFill="1" applyAlignment="1">
      <alignment horizontal="center"/>
      <protection/>
    </xf>
    <xf numFmtId="0" fontId="51" fillId="0" borderId="0" xfId="361" applyFont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0" xfId="361" applyFont="1" applyAlignment="1">
      <alignment horizontal="center" vertical="top"/>
      <protection/>
    </xf>
    <xf numFmtId="0" fontId="48" fillId="0" borderId="10" xfId="361" applyFont="1" applyBorder="1" applyAlignment="1">
      <alignment horizontal="center" vertical="center" textRotation="90" wrapText="1"/>
      <protection/>
    </xf>
    <xf numFmtId="0" fontId="48" fillId="0" borderId="21" xfId="361" applyFont="1" applyBorder="1" applyAlignment="1">
      <alignment horizontal="center" vertical="center" textRotation="90" wrapText="1"/>
      <protection/>
    </xf>
    <xf numFmtId="0" fontId="48" fillId="0" borderId="21" xfId="361" applyFont="1" applyFill="1" applyBorder="1" applyAlignment="1">
      <alignment horizontal="center" vertical="center" textRotation="90" wrapText="1"/>
      <protection/>
    </xf>
    <xf numFmtId="0" fontId="48" fillId="0" borderId="10" xfId="361" applyNumberFormat="1" applyFont="1" applyBorder="1" applyAlignment="1">
      <alignment horizontal="center" vertical="center" textRotation="90" wrapText="1"/>
      <protection/>
    </xf>
    <xf numFmtId="0" fontId="0" fillId="0" borderId="10" xfId="361" applyFont="1" applyFill="1" applyBorder="1" applyAlignment="1">
      <alignment horizontal="center" vertical="center" wrapText="1"/>
      <protection/>
    </xf>
    <xf numFmtId="0" fontId="49" fillId="0" borderId="0" xfId="361" applyFont="1" applyBorder="1" applyAlignment="1">
      <alignment horizontal="center" vertical="center" wrapText="1"/>
      <protection/>
    </xf>
    <xf numFmtId="0" fontId="52" fillId="0" borderId="0" xfId="361" applyFont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49" fillId="0" borderId="0" xfId="141" applyFont="1" applyFill="1" applyAlignment="1">
      <alignment horizontal="center"/>
      <protection/>
    </xf>
    <xf numFmtId="0" fontId="52" fillId="0" borderId="0" xfId="0" applyFont="1" applyFill="1" applyAlignment="1">
      <alignment/>
    </xf>
    <xf numFmtId="0" fontId="51" fillId="0" borderId="0" xfId="361" applyFont="1" applyAlignment="1">
      <alignment vertical="center"/>
      <protection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8" fillId="0" borderId="0" xfId="152" applyFont="1" applyFill="1" applyAlignment="1">
      <alignment horizontal="right" vertical="center"/>
      <protection/>
    </xf>
    <xf numFmtId="0" fontId="28" fillId="0" borderId="0" xfId="152" applyFont="1" applyFill="1" applyAlignment="1">
      <alignment horizontal="right"/>
      <protection/>
    </xf>
    <xf numFmtId="0" fontId="48" fillId="0" borderId="0" xfId="361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2" fillId="0" borderId="0" xfId="361" applyFont="1" applyAlignment="1">
      <alignment/>
      <protection/>
    </xf>
    <xf numFmtId="0" fontId="51" fillId="0" borderId="0" xfId="361" applyFont="1" applyFill="1" applyAlignment="1">
      <alignment vertical="center"/>
      <protection/>
    </xf>
    <xf numFmtId="0" fontId="48" fillId="0" borderId="0" xfId="141" applyFont="1" applyFill="1" applyAlignment="1">
      <alignment/>
      <protection/>
    </xf>
    <xf numFmtId="0" fontId="0" fillId="0" borderId="0" xfId="141" applyFill="1" applyAlignment="1">
      <alignment vertical="center"/>
      <protection/>
    </xf>
    <xf numFmtId="0" fontId="52" fillId="0" borderId="0" xfId="156" applyFont="1" applyFill="1" applyBorder="1" applyAlignment="1">
      <alignment/>
      <protection/>
    </xf>
    <xf numFmtId="0" fontId="51" fillId="0" borderId="0" xfId="0" applyFont="1" applyFill="1" applyAlignment="1">
      <alignment vertical="center"/>
    </xf>
    <xf numFmtId="0" fontId="55" fillId="0" borderId="0" xfId="156" applyFont="1" applyFill="1" applyBorder="1" applyAlignment="1">
      <alignment/>
      <protection/>
    </xf>
    <xf numFmtId="0" fontId="52" fillId="0" borderId="0" xfId="361" applyFont="1" applyFill="1" applyAlignment="1">
      <alignment/>
      <protection/>
    </xf>
    <xf numFmtId="0" fontId="49" fillId="0" borderId="0" xfId="156" applyFont="1" applyFill="1" applyBorder="1" applyAlignment="1">
      <alignment wrapText="1"/>
      <protection/>
    </xf>
    <xf numFmtId="49" fontId="48" fillId="28" borderId="10" xfId="361" applyNumberFormat="1" applyFont="1" applyFill="1" applyBorder="1" applyAlignment="1">
      <alignment horizontal="center" vertical="center"/>
      <protection/>
    </xf>
    <xf numFmtId="0" fontId="48" fillId="28" borderId="10" xfId="361" applyFont="1" applyFill="1" applyBorder="1" applyAlignment="1">
      <alignment horizontal="center" vertical="center" wrapText="1"/>
      <protection/>
    </xf>
    <xf numFmtId="0" fontId="48" fillId="28" borderId="10" xfId="145" applyFont="1" applyFill="1" applyBorder="1" applyAlignment="1">
      <alignment horizontal="center" vertical="center"/>
      <protection/>
    </xf>
    <xf numFmtId="2" fontId="48" fillId="28" borderId="10" xfId="145" applyNumberFormat="1" applyFont="1" applyFill="1" applyBorder="1" applyAlignment="1">
      <alignment horizontal="center" vertical="center"/>
      <protection/>
    </xf>
    <xf numFmtId="167" fontId="48" fillId="28" borderId="10" xfId="145" applyNumberFormat="1" applyFont="1" applyFill="1" applyBorder="1" applyAlignment="1">
      <alignment horizontal="center" vertical="center"/>
      <protection/>
    </xf>
    <xf numFmtId="0" fontId="48" fillId="28" borderId="0" xfId="145" applyFont="1" applyFill="1">
      <alignment/>
      <protection/>
    </xf>
    <xf numFmtId="0" fontId="48" fillId="28" borderId="0" xfId="145" applyFont="1" applyFill="1" applyBorder="1">
      <alignment/>
      <protection/>
    </xf>
    <xf numFmtId="0" fontId="48" fillId="28" borderId="10" xfId="145" applyFont="1" applyFill="1" applyBorder="1" applyAlignment="1">
      <alignment horizontal="center" vertical="center" wrapText="1"/>
      <protection/>
    </xf>
    <xf numFmtId="0" fontId="0" fillId="28" borderId="10" xfId="145" applyFont="1" applyFill="1" applyBorder="1" applyAlignment="1">
      <alignment horizontal="center" vertical="center" wrapText="1"/>
      <protection/>
    </xf>
    <xf numFmtId="1" fontId="0" fillId="28" borderId="10" xfId="145" applyNumberFormat="1" applyFont="1" applyFill="1" applyBorder="1" applyAlignment="1">
      <alignment horizontal="center" vertical="center" wrapText="1"/>
      <protection/>
    </xf>
    <xf numFmtId="2" fontId="0" fillId="28" borderId="10" xfId="145" applyNumberFormat="1" applyFont="1" applyFill="1" applyBorder="1" applyAlignment="1">
      <alignment horizontal="center" vertical="center" wrapText="1"/>
      <protection/>
    </xf>
    <xf numFmtId="2" fontId="0" fillId="28" borderId="20" xfId="145" applyNumberFormat="1" applyFont="1" applyFill="1" applyBorder="1" applyAlignment="1">
      <alignment horizontal="center" vertical="center"/>
      <protection/>
    </xf>
    <xf numFmtId="0" fontId="48" fillId="28" borderId="10" xfId="145" applyNumberFormat="1" applyFont="1" applyFill="1" applyBorder="1" applyAlignment="1">
      <alignment horizontal="center" vertical="center"/>
      <protection/>
    </xf>
    <xf numFmtId="2" fontId="48" fillId="28" borderId="10" xfId="361" applyNumberFormat="1" applyFont="1" applyFill="1" applyBorder="1" applyAlignment="1">
      <alignment horizontal="center" vertical="center"/>
      <protection/>
    </xf>
    <xf numFmtId="1" fontId="48" fillId="28" borderId="10" xfId="145" applyNumberFormat="1" applyFont="1" applyFill="1" applyBorder="1" applyAlignment="1">
      <alignment horizontal="center" vertical="center"/>
      <protection/>
    </xf>
    <xf numFmtId="0" fontId="48" fillId="28" borderId="10" xfId="0" applyFont="1" applyFill="1" applyBorder="1" applyAlignment="1">
      <alignment horizontal="center" vertical="center"/>
    </xf>
    <xf numFmtId="2" fontId="48" fillId="28" borderId="10" xfId="0" applyNumberFormat="1" applyFont="1" applyFill="1" applyBorder="1" applyAlignment="1">
      <alignment horizontal="center" vertical="center"/>
    </xf>
    <xf numFmtId="0" fontId="48" fillId="28" borderId="0" xfId="0" applyFont="1" applyFill="1" applyAlignment="1">
      <alignment/>
    </xf>
    <xf numFmtId="167" fontId="48" fillId="28" borderId="10" xfId="0" applyNumberFormat="1" applyFont="1" applyFill="1" applyBorder="1" applyAlignment="1">
      <alignment horizontal="center" vertical="center"/>
    </xf>
    <xf numFmtId="0" fontId="48" fillId="28" borderId="10" xfId="361" applyFont="1" applyFill="1" applyBorder="1" applyAlignment="1">
      <alignment horizontal="left" vertical="center" wrapText="1"/>
      <protection/>
    </xf>
    <xf numFmtId="0" fontId="48" fillId="28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1" fontId="0" fillId="28" borderId="10" xfId="0" applyNumberFormat="1" applyFont="1" applyFill="1" applyBorder="1" applyAlignment="1">
      <alignment horizontal="center" vertical="center" wrapText="1"/>
    </xf>
    <xf numFmtId="2" fontId="48" fillId="28" borderId="20" xfId="0" applyNumberFormat="1" applyFont="1" applyFill="1" applyBorder="1" applyAlignment="1">
      <alignment horizontal="center" vertical="center"/>
    </xf>
    <xf numFmtId="2" fontId="0" fillId="28" borderId="10" xfId="0" applyNumberFormat="1" applyFont="1" applyFill="1" applyBorder="1" applyAlignment="1">
      <alignment horizontal="center" vertical="center" wrapText="1"/>
    </xf>
    <xf numFmtId="2" fontId="0" fillId="28" borderId="20" xfId="0" applyNumberFormat="1" applyFont="1" applyFill="1" applyBorder="1" applyAlignment="1">
      <alignment horizontal="center" vertical="center"/>
    </xf>
    <xf numFmtId="2" fontId="48" fillId="28" borderId="10" xfId="141" applyNumberFormat="1" applyFont="1" applyFill="1" applyBorder="1" applyAlignment="1">
      <alignment horizontal="center" vertical="center"/>
      <protection/>
    </xf>
    <xf numFmtId="2" fontId="48" fillId="28" borderId="10" xfId="141" applyNumberFormat="1" applyFont="1" applyFill="1" applyBorder="1" applyAlignment="1">
      <alignment horizontal="center" vertical="center" wrapText="1"/>
      <protection/>
    </xf>
    <xf numFmtId="2" fontId="48" fillId="28" borderId="0" xfId="141" applyNumberFormat="1" applyFont="1" applyFill="1">
      <alignment/>
      <protection/>
    </xf>
    <xf numFmtId="0" fontId="48" fillId="28" borderId="10" xfId="141" applyFont="1" applyFill="1" applyBorder="1" applyAlignment="1">
      <alignment horizontal="center" vertical="center"/>
      <protection/>
    </xf>
    <xf numFmtId="0" fontId="48" fillId="28" borderId="0" xfId="141" applyFont="1" applyFill="1">
      <alignment/>
      <protection/>
    </xf>
    <xf numFmtId="0" fontId="50" fillId="28" borderId="10" xfId="361" applyFont="1" applyFill="1" applyBorder="1" applyAlignment="1">
      <alignment horizontal="center" vertical="center"/>
      <protection/>
    </xf>
    <xf numFmtId="0" fontId="50" fillId="28" borderId="0" xfId="361" applyFont="1" applyFill="1">
      <alignment/>
      <protection/>
    </xf>
    <xf numFmtId="0" fontId="0" fillId="28" borderId="10" xfId="141" applyFont="1" applyFill="1" applyBorder="1" applyAlignment="1">
      <alignment horizontal="center" vertical="center" wrapText="1"/>
      <protection/>
    </xf>
    <xf numFmtId="1" fontId="0" fillId="28" borderId="10" xfId="141" applyNumberFormat="1" applyFont="1" applyFill="1" applyBorder="1" applyAlignment="1">
      <alignment horizontal="center" vertical="center" wrapText="1"/>
      <protection/>
    </xf>
    <xf numFmtId="2" fontId="0" fillId="28" borderId="20" xfId="141" applyNumberFormat="1" applyFont="1" applyFill="1" applyBorder="1" applyAlignment="1">
      <alignment horizontal="center" vertical="center"/>
      <protection/>
    </xf>
    <xf numFmtId="2" fontId="0" fillId="28" borderId="10" xfId="141" applyNumberFormat="1" applyFont="1" applyFill="1" applyBorder="1" applyAlignment="1">
      <alignment horizontal="center" vertical="center" wrapText="1"/>
      <protection/>
    </xf>
    <xf numFmtId="0" fontId="48" fillId="28" borderId="0" xfId="361" applyFont="1" applyFill="1">
      <alignment/>
      <protection/>
    </xf>
    <xf numFmtId="167" fontId="48" fillId="28" borderId="10" xfId="361" applyNumberFormat="1" applyFont="1" applyFill="1" applyBorder="1" applyAlignment="1">
      <alignment horizontal="center" vertical="center" wrapText="1"/>
      <protection/>
    </xf>
    <xf numFmtId="0" fontId="0" fillId="28" borderId="0" xfId="0" applyFont="1" applyFill="1" applyAlignment="1">
      <alignment/>
    </xf>
    <xf numFmtId="49" fontId="48" fillId="28" borderId="10" xfId="0" applyNumberFormat="1" applyFont="1" applyFill="1" applyBorder="1" applyAlignment="1">
      <alignment horizontal="center" vertical="center" wrapText="1"/>
    </xf>
    <xf numFmtId="49" fontId="48" fillId="28" borderId="10" xfId="361" applyNumberFormat="1" applyFont="1" applyFill="1" applyBorder="1" applyAlignment="1">
      <alignment horizontal="center" vertical="center" wrapText="1"/>
      <protection/>
    </xf>
    <xf numFmtId="49" fontId="0" fillId="28" borderId="10" xfId="361" applyNumberFormat="1" applyFont="1" applyFill="1" applyBorder="1" applyAlignment="1">
      <alignment horizontal="center" vertical="center"/>
      <protection/>
    </xf>
    <xf numFmtId="0" fontId="0" fillId="28" borderId="10" xfId="0" applyFont="1" applyFill="1" applyBorder="1" applyAlignment="1">
      <alignment horizontal="center" vertical="center"/>
    </xf>
    <xf numFmtId="49" fontId="48" fillId="28" borderId="18" xfId="361" applyNumberFormat="1" applyFont="1" applyFill="1" applyBorder="1" applyAlignment="1">
      <alignment horizontal="center" vertical="center"/>
      <protection/>
    </xf>
    <xf numFmtId="0" fontId="48" fillId="28" borderId="18" xfId="361" applyFont="1" applyFill="1" applyBorder="1" applyAlignment="1">
      <alignment horizontal="center" vertical="center" wrapText="1"/>
      <protection/>
    </xf>
    <xf numFmtId="0" fontId="48" fillId="28" borderId="18" xfId="0" applyFont="1" applyFill="1" applyBorder="1" applyAlignment="1">
      <alignment horizontal="center" vertical="center"/>
    </xf>
    <xf numFmtId="0" fontId="0" fillId="28" borderId="10" xfId="361" applyFont="1" applyFill="1" applyBorder="1" applyAlignment="1">
      <alignment horizontal="center" vertical="center" wrapText="1"/>
      <protection/>
    </xf>
    <xf numFmtId="2" fontId="48" fillId="28" borderId="10" xfId="0" applyNumberFormat="1" applyFont="1" applyFill="1" applyBorder="1" applyAlignment="1">
      <alignment horizontal="center" vertical="center" wrapText="1"/>
    </xf>
    <xf numFmtId="0" fontId="56" fillId="28" borderId="10" xfId="361" applyFont="1" applyFill="1" applyBorder="1" applyAlignment="1">
      <alignment horizontal="center" vertical="center" wrapText="1"/>
      <protection/>
    </xf>
    <xf numFmtId="0" fontId="48" fillId="28" borderId="10" xfId="361" applyFont="1" applyFill="1" applyBorder="1" applyAlignment="1">
      <alignment horizontal="center" wrapText="1"/>
      <protection/>
    </xf>
    <xf numFmtId="0" fontId="57" fillId="28" borderId="10" xfId="361" applyFont="1" applyFill="1" applyBorder="1" applyAlignment="1">
      <alignment horizontal="center" vertical="center" wrapText="1"/>
      <protection/>
    </xf>
    <xf numFmtId="2" fontId="49" fillId="28" borderId="10" xfId="361" applyNumberFormat="1" applyFont="1" applyFill="1" applyBorder="1" applyAlignment="1">
      <alignment horizontal="center" vertical="center"/>
      <protection/>
    </xf>
    <xf numFmtId="167" fontId="0" fillId="28" borderId="10" xfId="361" applyNumberFormat="1" applyFont="1" applyFill="1" applyBorder="1" applyAlignment="1">
      <alignment horizontal="center" vertical="center" wrapText="1"/>
      <protection/>
    </xf>
    <xf numFmtId="0" fontId="49" fillId="0" borderId="0" xfId="145" applyFont="1" applyFill="1" applyAlignment="1">
      <alignment/>
      <protection/>
    </xf>
    <xf numFmtId="0" fontId="51" fillId="0" borderId="0" xfId="361" applyFont="1" applyFill="1" applyAlignment="1">
      <alignment vertical="center" wrapText="1"/>
      <protection/>
    </xf>
    <xf numFmtId="0" fontId="48" fillId="28" borderId="0" xfId="145" applyFont="1" applyFill="1" applyBorder="1" applyAlignment="1">
      <alignment horizontal="center" vertical="center"/>
      <protection/>
    </xf>
    <xf numFmtId="49" fontId="48" fillId="28" borderId="25" xfId="361" applyNumberFormat="1" applyFont="1" applyFill="1" applyBorder="1" applyAlignment="1">
      <alignment horizontal="center" vertical="center"/>
      <protection/>
    </xf>
    <xf numFmtId="0" fontId="48" fillId="28" borderId="25" xfId="361" applyFont="1" applyFill="1" applyBorder="1" applyAlignment="1">
      <alignment horizontal="center" vertical="center" wrapText="1"/>
      <protection/>
    </xf>
    <xf numFmtId="0" fontId="48" fillId="28" borderId="25" xfId="145" applyFont="1" applyFill="1" applyBorder="1" applyAlignment="1">
      <alignment horizontal="center" vertical="center"/>
      <protection/>
    </xf>
    <xf numFmtId="0" fontId="48" fillId="28" borderId="18" xfId="145" applyFont="1" applyFill="1" applyBorder="1" applyAlignment="1">
      <alignment horizontal="center" vertical="center"/>
      <protection/>
    </xf>
    <xf numFmtId="0" fontId="0" fillId="0" borderId="0" xfId="153" applyFont="1" applyFill="1">
      <alignment/>
      <protection/>
    </xf>
    <xf numFmtId="0" fontId="0" fillId="0" borderId="0" xfId="153" applyFont="1" applyFill="1" applyAlignment="1">
      <alignment horizontal="center" vertical="center" wrapText="1"/>
      <protection/>
    </xf>
    <xf numFmtId="0" fontId="0" fillId="0" borderId="0" xfId="153" applyFont="1" applyFill="1" applyAlignment="1">
      <alignment wrapText="1"/>
      <protection/>
    </xf>
    <xf numFmtId="49" fontId="39" fillId="0" borderId="0" xfId="153" applyNumberFormat="1" applyFont="1" applyFill="1" applyAlignment="1">
      <alignment horizontal="center" vertical="center"/>
      <protection/>
    </xf>
    <xf numFmtId="0" fontId="41" fillId="0" borderId="27" xfId="153" applyFont="1" applyFill="1" applyBorder="1" applyAlignment="1">
      <alignment horizontal="center" vertical="center"/>
      <protection/>
    </xf>
    <xf numFmtId="0" fontId="41" fillId="0" borderId="27" xfId="153" applyFont="1" applyFill="1" applyBorder="1" applyAlignment="1">
      <alignment horizontal="center" vertical="center" wrapText="1"/>
      <protection/>
    </xf>
    <xf numFmtId="49" fontId="41" fillId="0" borderId="28" xfId="153" applyNumberFormat="1" applyFont="1" applyFill="1" applyBorder="1" applyAlignment="1">
      <alignment horizontal="center" vertical="center"/>
      <protection/>
    </xf>
    <xf numFmtId="0" fontId="39" fillId="0" borderId="10" xfId="153" applyFont="1" applyFill="1" applyBorder="1" applyAlignment="1">
      <alignment horizontal="center" vertical="center" wrapText="1"/>
      <protection/>
    </xf>
    <xf numFmtId="0" fontId="39" fillId="0" borderId="22" xfId="153" applyFont="1" applyFill="1" applyBorder="1" applyAlignment="1">
      <alignment horizontal="center" vertical="center" wrapText="1"/>
      <protection/>
    </xf>
    <xf numFmtId="170" fontId="0" fillId="0" borderId="0" xfId="153" applyNumberFormat="1" applyFont="1" applyFill="1">
      <alignment/>
      <protection/>
    </xf>
    <xf numFmtId="168" fontId="0" fillId="0" borderId="0" xfId="153" applyNumberFormat="1" applyFont="1" applyFill="1">
      <alignment/>
      <protection/>
    </xf>
    <xf numFmtId="171" fontId="0" fillId="0" borderId="0" xfId="153" applyNumberFormat="1" applyFont="1" applyFill="1">
      <alignment/>
      <protection/>
    </xf>
    <xf numFmtId="168" fontId="0" fillId="0" borderId="0" xfId="153" applyNumberFormat="1" applyFont="1" applyFill="1" applyAlignment="1">
      <alignment horizontal="center" vertical="center" wrapText="1"/>
      <protection/>
    </xf>
    <xf numFmtId="169" fontId="0" fillId="0" borderId="0" xfId="153" applyNumberFormat="1" applyFont="1" applyFill="1">
      <alignment/>
      <protection/>
    </xf>
    <xf numFmtId="0" fontId="0" fillId="0" borderId="0" xfId="153" applyFont="1" applyFill="1" applyAlignment="1">
      <alignment horizontal="left"/>
      <protection/>
    </xf>
    <xf numFmtId="0" fontId="0" fillId="0" borderId="0" xfId="153" applyFont="1" applyFill="1" applyAlignment="1">
      <alignment horizontal="left" vertical="center" wrapText="1"/>
      <protection/>
    </xf>
    <xf numFmtId="0" fontId="31" fillId="0" borderId="0" xfId="147" applyFont="1" applyFill="1" applyAlignment="1">
      <alignment horizontal="left" vertical="center"/>
      <protection/>
    </xf>
    <xf numFmtId="0" fontId="27" fillId="0" borderId="0" xfId="147" applyFont="1" applyFill="1" applyAlignment="1">
      <alignment vertical="top"/>
      <protection/>
    </xf>
    <xf numFmtId="0" fontId="44" fillId="0" borderId="0" xfId="153" applyFont="1" applyFill="1" applyAlignment="1">
      <alignment vertical="center" wrapText="1"/>
      <protection/>
    </xf>
    <xf numFmtId="0" fontId="44" fillId="0" borderId="0" xfId="153" applyFont="1" applyFill="1" applyBorder="1" applyAlignment="1">
      <alignment vertical="center" wrapText="1"/>
      <protection/>
    </xf>
    <xf numFmtId="0" fontId="42" fillId="0" borderId="29" xfId="153" applyFont="1" applyFill="1" applyBorder="1" applyAlignment="1">
      <alignment horizontal="center" vertical="center" wrapText="1"/>
      <protection/>
    </xf>
    <xf numFmtId="0" fontId="0" fillId="0" borderId="30" xfId="153" applyFont="1" applyFill="1" applyBorder="1" applyAlignment="1">
      <alignment horizontal="center" vertical="center" wrapText="1"/>
      <protection/>
    </xf>
    <xf numFmtId="0" fontId="42" fillId="0" borderId="30" xfId="153" applyFont="1" applyFill="1" applyBorder="1" applyAlignment="1">
      <alignment horizontal="center" vertical="center" wrapText="1"/>
      <protection/>
    </xf>
    <xf numFmtId="0" fontId="51" fillId="0" borderId="0" xfId="361" applyFont="1" applyAlignment="1">
      <alignment horizontal="center" vertical="center"/>
      <protection/>
    </xf>
    <xf numFmtId="0" fontId="49" fillId="0" borderId="0" xfId="361" applyFont="1" applyBorder="1" applyAlignment="1">
      <alignment horizontal="center" vertical="center" wrapText="1"/>
      <protection/>
    </xf>
    <xf numFmtId="0" fontId="0" fillId="0" borderId="10" xfId="361" applyFont="1" applyFill="1" applyBorder="1" applyAlignment="1">
      <alignment horizontal="center" vertical="center" wrapText="1"/>
      <protection/>
    </xf>
    <xf numFmtId="0" fontId="48" fillId="0" borderId="10" xfId="361" applyFont="1" applyBorder="1" applyAlignment="1">
      <alignment horizontal="center" vertical="center" textRotation="90" wrapText="1"/>
      <protection/>
    </xf>
    <xf numFmtId="0" fontId="48" fillId="0" borderId="21" xfId="361" applyFont="1" applyBorder="1" applyAlignment="1">
      <alignment horizontal="center" vertical="center" textRotation="90" wrapText="1"/>
      <protection/>
    </xf>
    <xf numFmtId="0" fontId="48" fillId="0" borderId="10" xfId="361" applyNumberFormat="1" applyFont="1" applyBorder="1" applyAlignment="1">
      <alignment horizontal="center" vertical="center" textRotation="90" wrapText="1"/>
      <protection/>
    </xf>
    <xf numFmtId="0" fontId="48" fillId="0" borderId="21" xfId="361" applyFont="1" applyFill="1" applyBorder="1" applyAlignment="1">
      <alignment horizontal="center" vertical="center" textRotation="90" wrapText="1"/>
      <protection/>
    </xf>
    <xf numFmtId="0" fontId="48" fillId="28" borderId="10" xfId="361" applyFont="1" applyFill="1" applyBorder="1" applyAlignment="1">
      <alignment horizontal="center" vertical="center"/>
      <protection/>
    </xf>
    <xf numFmtId="0" fontId="48" fillId="28" borderId="0" xfId="361" applyFont="1" applyFill="1" applyAlignment="1">
      <alignment horizontal="center" vertical="center"/>
      <protection/>
    </xf>
    <xf numFmtId="49" fontId="48" fillId="28" borderId="0" xfId="361" applyNumberFormat="1" applyFont="1" applyFill="1" applyBorder="1" applyAlignment="1">
      <alignment horizontal="center" vertical="center"/>
      <protection/>
    </xf>
    <xf numFmtId="0" fontId="48" fillId="28" borderId="0" xfId="361" applyFont="1" applyFill="1" applyBorder="1" applyAlignment="1">
      <alignment horizontal="center" wrapText="1"/>
      <protection/>
    </xf>
    <xf numFmtId="49" fontId="2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8" borderId="10" xfId="0" applyFont="1" applyFill="1" applyBorder="1" applyAlignment="1" applyProtection="1">
      <alignment horizontal="left" vertical="center" wrapText="1"/>
      <protection locked="0"/>
    </xf>
    <xf numFmtId="0" fontId="49" fillId="28" borderId="10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2" fontId="2" fillId="28" borderId="10" xfId="0" applyNumberFormat="1" applyFont="1" applyFill="1" applyBorder="1" applyAlignment="1">
      <alignment horizontal="center" vertical="center"/>
    </xf>
    <xf numFmtId="0" fontId="48" fillId="28" borderId="0" xfId="361" applyFont="1" applyFill="1" applyAlignment="1">
      <alignment vertical="center"/>
      <protection/>
    </xf>
    <xf numFmtId="0" fontId="48" fillId="0" borderId="21" xfId="361" applyNumberFormat="1" applyFont="1" applyBorder="1" applyAlignment="1">
      <alignment horizontal="center" vertical="center" textRotation="90" wrapText="1"/>
      <protection/>
    </xf>
    <xf numFmtId="2" fontId="39" fillId="28" borderId="30" xfId="153" applyNumberFormat="1" applyFont="1" applyFill="1" applyBorder="1" applyAlignment="1">
      <alignment horizontal="center" vertical="center"/>
      <protection/>
    </xf>
    <xf numFmtId="0" fontId="0" fillId="28" borderId="0" xfId="153" applyFont="1" applyFill="1">
      <alignment/>
      <protection/>
    </xf>
    <xf numFmtId="49" fontId="39" fillId="28" borderId="16" xfId="147" applyNumberFormat="1" applyFont="1" applyFill="1" applyBorder="1" applyAlignment="1">
      <alignment horizontal="center" vertical="center"/>
      <protection/>
    </xf>
    <xf numFmtId="0" fontId="0" fillId="28" borderId="10" xfId="147" applyFont="1" applyFill="1" applyBorder="1" applyAlignment="1">
      <alignment vertical="center"/>
      <protection/>
    </xf>
    <xf numFmtId="2" fontId="39" fillId="28" borderId="10" xfId="153" applyNumberFormat="1" applyFont="1" applyFill="1" applyBorder="1" applyAlignment="1">
      <alignment horizontal="center" vertical="center"/>
      <protection/>
    </xf>
    <xf numFmtId="0" fontId="0" fillId="28" borderId="10" xfId="147" applyFont="1" applyFill="1" applyBorder="1" applyAlignment="1">
      <alignment horizontal="left" vertical="center" wrapText="1" indent="1"/>
      <protection/>
    </xf>
    <xf numFmtId="2" fontId="46" fillId="28" borderId="10" xfId="147" applyNumberFormat="1" applyFont="1" applyFill="1" applyBorder="1" applyAlignment="1">
      <alignment horizontal="center"/>
      <protection/>
    </xf>
    <xf numFmtId="0" fontId="0" fillId="28" borderId="10" xfId="153" applyFont="1" applyFill="1" applyBorder="1" applyAlignment="1">
      <alignment horizontal="left" vertical="center" wrapText="1" indent="3"/>
      <protection/>
    </xf>
    <xf numFmtId="0" fontId="0" fillId="28" borderId="10" xfId="153" applyFont="1" applyFill="1" applyBorder="1" applyAlignment="1">
      <alignment horizontal="left" vertical="center" wrapText="1" indent="5"/>
      <protection/>
    </xf>
    <xf numFmtId="0" fontId="0" fillId="28" borderId="10" xfId="147" applyFont="1" applyFill="1" applyBorder="1" applyAlignment="1">
      <alignment horizontal="left" vertical="center" wrapText="1" indent="7"/>
      <protection/>
    </xf>
    <xf numFmtId="0" fontId="0" fillId="28" borderId="10" xfId="153" applyFont="1" applyFill="1" applyBorder="1" applyAlignment="1">
      <alignment horizontal="left" vertical="center" indent="7"/>
      <protection/>
    </xf>
    <xf numFmtId="0" fontId="40" fillId="28" borderId="0" xfId="400" applyFont="1" applyFill="1" applyAlignment="1">
      <alignment vertical="center" wrapText="1"/>
      <protection/>
    </xf>
    <xf numFmtId="0" fontId="31" fillId="28" borderId="0" xfId="147" applyFont="1" applyFill="1" applyAlignment="1">
      <alignment horizontal="justify"/>
      <protection/>
    </xf>
    <xf numFmtId="0" fontId="23" fillId="28" borderId="0" xfId="429" applyFont="1" applyFill="1" applyAlignment="1">
      <alignment vertical="center"/>
      <protection/>
    </xf>
    <xf numFmtId="0" fontId="0" fillId="28" borderId="21" xfId="147" applyFont="1" applyFill="1" applyBorder="1" applyAlignment="1">
      <alignment horizontal="left" vertical="center" wrapText="1" indent="1"/>
      <protection/>
    </xf>
    <xf numFmtId="0" fontId="0" fillId="28" borderId="21" xfId="153" applyFont="1" applyFill="1" applyBorder="1" applyAlignment="1">
      <alignment horizontal="left" vertical="center" wrapText="1" indent="3"/>
      <protection/>
    </xf>
    <xf numFmtId="0" fontId="0" fillId="28" borderId="21" xfId="147" applyFont="1" applyFill="1" applyBorder="1" applyAlignment="1">
      <alignment vertical="center"/>
      <protection/>
    </xf>
    <xf numFmtId="0" fontId="0" fillId="28" borderId="21" xfId="153" applyFont="1" applyFill="1" applyBorder="1" applyAlignment="1">
      <alignment horizontal="left" vertical="center" wrapText="1" indent="5"/>
      <protection/>
    </xf>
    <xf numFmtId="0" fontId="51" fillId="0" borderId="0" xfId="361" applyFont="1" applyAlignment="1">
      <alignment horizontal="center" vertical="center"/>
      <protection/>
    </xf>
    <xf numFmtId="0" fontId="48" fillId="0" borderId="0" xfId="361" applyFont="1" applyAlignment="1">
      <alignment horizontal="center" vertical="top"/>
      <protection/>
    </xf>
    <xf numFmtId="0" fontId="48" fillId="0" borderId="2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2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36" fillId="0" borderId="0" xfId="142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48" fillId="0" borderId="0" xfId="361" applyFont="1" applyFill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48" fillId="0" borderId="21" xfId="361" applyFont="1" applyBorder="1" applyAlignment="1">
      <alignment horizontal="center" vertical="center" wrapText="1"/>
      <protection/>
    </xf>
    <xf numFmtId="0" fontId="48" fillId="0" borderId="31" xfId="361" applyFont="1" applyBorder="1" applyAlignment="1">
      <alignment horizontal="center" vertical="center" wrapText="1"/>
      <protection/>
    </xf>
    <xf numFmtId="0" fontId="49" fillId="0" borderId="0" xfId="361" applyFont="1" applyBorder="1" applyAlignment="1">
      <alignment horizontal="center" vertical="center" wrapText="1"/>
      <protection/>
    </xf>
    <xf numFmtId="0" fontId="52" fillId="0" borderId="0" xfId="361" applyFont="1" applyAlignment="1">
      <alignment horizontal="center" vertical="center"/>
      <protection/>
    </xf>
    <xf numFmtId="0" fontId="48" fillId="0" borderId="10" xfId="36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48" fillId="0" borderId="20" xfId="361" applyFont="1" applyBorder="1" applyAlignment="1">
      <alignment horizontal="center" vertical="center" wrapText="1"/>
      <protection/>
    </xf>
    <xf numFmtId="0" fontId="48" fillId="0" borderId="25" xfId="361" applyFont="1" applyBorder="1" applyAlignment="1">
      <alignment horizontal="center" vertical="center" wrapText="1"/>
      <protection/>
    </xf>
    <xf numFmtId="0" fontId="48" fillId="0" borderId="10" xfId="361" applyFont="1" applyFill="1" applyBorder="1" applyAlignment="1">
      <alignment horizontal="center" vertical="center" wrapText="1"/>
      <protection/>
    </xf>
    <xf numFmtId="0" fontId="52" fillId="0" borderId="0" xfId="361" applyFont="1" applyAlignment="1">
      <alignment horizontal="center"/>
      <protection/>
    </xf>
    <xf numFmtId="0" fontId="48" fillId="0" borderId="10" xfId="158" applyFont="1" applyFill="1" applyBorder="1" applyAlignment="1">
      <alignment horizontal="center" vertical="center"/>
      <protection/>
    </xf>
    <xf numFmtId="0" fontId="48" fillId="0" borderId="21" xfId="158" applyFont="1" applyFill="1" applyBorder="1" applyAlignment="1">
      <alignment horizontal="center" vertical="center"/>
      <protection/>
    </xf>
    <xf numFmtId="0" fontId="48" fillId="0" borderId="31" xfId="158" applyFont="1" applyFill="1" applyBorder="1" applyAlignment="1">
      <alignment horizontal="center" vertical="center"/>
      <protection/>
    </xf>
    <xf numFmtId="0" fontId="49" fillId="0" borderId="0" xfId="156" applyFont="1" applyFill="1" applyBorder="1" applyAlignment="1">
      <alignment horizontal="center"/>
      <protection/>
    </xf>
    <xf numFmtId="0" fontId="49" fillId="0" borderId="0" xfId="141" applyFont="1" applyFill="1" applyAlignment="1">
      <alignment horizontal="center"/>
      <protection/>
    </xf>
    <xf numFmtId="0" fontId="48" fillId="0" borderId="22" xfId="158" applyFont="1" applyFill="1" applyBorder="1" applyAlignment="1">
      <alignment horizontal="center" vertical="center"/>
      <protection/>
    </xf>
    <xf numFmtId="0" fontId="48" fillId="0" borderId="10" xfId="158" applyFont="1" applyFill="1" applyBorder="1" applyAlignment="1">
      <alignment horizontal="center" vertical="center" wrapText="1"/>
      <protection/>
    </xf>
    <xf numFmtId="0" fontId="49" fillId="0" borderId="26" xfId="430" applyFont="1" applyFill="1" applyBorder="1" applyAlignment="1">
      <alignment horizontal="center"/>
      <protection/>
    </xf>
    <xf numFmtId="0" fontId="55" fillId="0" borderId="0" xfId="156" applyFont="1" applyFill="1" applyBorder="1" applyAlignment="1">
      <alignment horizontal="center"/>
      <protection/>
    </xf>
    <xf numFmtId="0" fontId="52" fillId="0" borderId="0" xfId="361" applyFont="1" applyFill="1" applyAlignment="1">
      <alignment horizontal="center"/>
      <protection/>
    </xf>
    <xf numFmtId="0" fontId="48" fillId="0" borderId="0" xfId="145" applyFont="1" applyFill="1" applyAlignment="1">
      <alignment horizontal="center"/>
      <protection/>
    </xf>
    <xf numFmtId="0" fontId="58" fillId="0" borderId="0" xfId="156" applyFont="1" applyFill="1" applyBorder="1" applyAlignment="1">
      <alignment horizontal="center" wrapText="1"/>
      <protection/>
    </xf>
    <xf numFmtId="0" fontId="2" fillId="0" borderId="0" xfId="150" applyFont="1" applyFill="1" applyAlignment="1">
      <alignment horizontal="center" wrapText="1"/>
      <protection/>
    </xf>
    <xf numFmtId="0" fontId="51" fillId="0" borderId="0" xfId="361" applyFont="1" applyFill="1" applyAlignment="1">
      <alignment horizontal="center" vertical="center"/>
      <protection/>
    </xf>
    <xf numFmtId="0" fontId="49" fillId="0" borderId="0" xfId="430" applyFont="1" applyFill="1" applyBorder="1" applyAlignment="1">
      <alignment horizontal="center"/>
      <protection/>
    </xf>
    <xf numFmtId="0" fontId="48" fillId="0" borderId="10" xfId="430" applyFont="1" applyFill="1" applyBorder="1" applyAlignment="1">
      <alignment horizontal="center" vertical="center"/>
      <protection/>
    </xf>
    <xf numFmtId="0" fontId="48" fillId="0" borderId="32" xfId="158" applyFont="1" applyFill="1" applyBorder="1" applyAlignment="1">
      <alignment horizontal="center" vertical="center"/>
      <protection/>
    </xf>
    <xf numFmtId="0" fontId="48" fillId="0" borderId="33" xfId="158" applyFont="1" applyFill="1" applyBorder="1" applyAlignment="1">
      <alignment horizontal="center" vertical="center"/>
      <protection/>
    </xf>
    <xf numFmtId="0" fontId="48" fillId="0" borderId="24" xfId="158" applyFont="1" applyFill="1" applyBorder="1" applyAlignment="1">
      <alignment horizontal="center" vertical="center"/>
      <protection/>
    </xf>
    <xf numFmtId="0" fontId="48" fillId="0" borderId="34" xfId="158" applyFont="1" applyFill="1" applyBorder="1" applyAlignment="1">
      <alignment horizontal="center" vertical="center"/>
      <protection/>
    </xf>
    <xf numFmtId="0" fontId="48" fillId="0" borderId="26" xfId="158" applyFont="1" applyFill="1" applyBorder="1" applyAlignment="1">
      <alignment horizontal="center" vertical="center"/>
      <protection/>
    </xf>
    <xf numFmtId="0" fontId="48" fillId="0" borderId="35" xfId="158" applyFont="1" applyFill="1" applyBorder="1" applyAlignment="1">
      <alignment horizontal="center" vertical="center"/>
      <protection/>
    </xf>
    <xf numFmtId="0" fontId="48" fillId="0" borderId="0" xfId="158" applyFont="1" applyFill="1" applyBorder="1" applyAlignment="1">
      <alignment horizontal="center" vertical="center"/>
      <protection/>
    </xf>
    <xf numFmtId="0" fontId="48" fillId="0" borderId="0" xfId="158" applyFont="1" applyFill="1" applyBorder="1" applyAlignment="1">
      <alignment horizontal="center" vertical="center" wrapText="1"/>
      <protection/>
    </xf>
    <xf numFmtId="0" fontId="49" fillId="0" borderId="0" xfId="158" applyFont="1" applyFill="1" applyBorder="1" applyAlignment="1">
      <alignment horizontal="center" vertical="center"/>
      <protection/>
    </xf>
    <xf numFmtId="0" fontId="49" fillId="0" borderId="0" xfId="145" applyFont="1" applyFill="1" applyAlignment="1">
      <alignment horizontal="center"/>
      <protection/>
    </xf>
    <xf numFmtId="0" fontId="58" fillId="0" borderId="0" xfId="156" applyFont="1" applyFill="1" applyBorder="1" applyAlignment="1">
      <alignment horizontal="center"/>
      <protection/>
    </xf>
    <xf numFmtId="0" fontId="2" fillId="0" borderId="0" xfId="150" applyFont="1" applyFill="1" applyAlignment="1">
      <alignment horizontal="center"/>
      <protection/>
    </xf>
    <xf numFmtId="0" fontId="48" fillId="0" borderId="21" xfId="430" applyFont="1" applyFill="1" applyBorder="1" applyAlignment="1">
      <alignment horizontal="center" vertical="center"/>
      <protection/>
    </xf>
    <xf numFmtId="0" fontId="48" fillId="0" borderId="31" xfId="430" applyFont="1" applyFill="1" applyBorder="1" applyAlignment="1">
      <alignment horizontal="center" vertical="center"/>
      <protection/>
    </xf>
    <xf numFmtId="0" fontId="48" fillId="0" borderId="22" xfId="430" applyFont="1" applyFill="1" applyBorder="1" applyAlignment="1">
      <alignment horizontal="center" vertical="center"/>
      <protection/>
    </xf>
    <xf numFmtId="0" fontId="48" fillId="0" borderId="10" xfId="145" applyFont="1" applyFill="1" applyBorder="1" applyAlignment="1">
      <alignment horizontal="center" vertical="center" wrapText="1"/>
      <protection/>
    </xf>
    <xf numFmtId="0" fontId="0" fillId="28" borderId="36" xfId="153" applyFont="1" applyFill="1" applyBorder="1" applyAlignment="1">
      <alignment horizontal="left" vertical="center" wrapText="1"/>
      <protection/>
    </xf>
    <xf numFmtId="0" fontId="0" fillId="28" borderId="37" xfId="153" applyFont="1" applyFill="1" applyBorder="1" applyAlignment="1">
      <alignment horizontal="left" vertical="center" wrapText="1"/>
      <protection/>
    </xf>
    <xf numFmtId="49" fontId="43" fillId="0" borderId="38" xfId="153" applyNumberFormat="1" applyFont="1" applyFill="1" applyBorder="1" applyAlignment="1">
      <alignment horizontal="center" vertical="center" wrapText="1"/>
      <protection/>
    </xf>
    <xf numFmtId="49" fontId="43" fillId="0" borderId="16" xfId="153" applyNumberFormat="1" applyFont="1" applyFill="1" applyBorder="1" applyAlignment="1">
      <alignment horizontal="center" vertical="center" wrapText="1"/>
      <protection/>
    </xf>
    <xf numFmtId="0" fontId="42" fillId="0" borderId="30" xfId="153" applyFont="1" applyFill="1" applyBorder="1" applyAlignment="1">
      <alignment horizontal="center" vertical="center" wrapText="1"/>
      <protection/>
    </xf>
    <xf numFmtId="0" fontId="42" fillId="0" borderId="10" xfId="153" applyFont="1" applyFill="1" applyBorder="1" applyAlignment="1">
      <alignment horizontal="center" vertical="center" wrapText="1"/>
      <protection/>
    </xf>
    <xf numFmtId="0" fontId="31" fillId="0" borderId="0" xfId="147" applyFont="1" applyFill="1" applyAlignment="1">
      <alignment horizontal="center" vertical="center"/>
      <protection/>
    </xf>
    <xf numFmtId="0" fontId="55" fillId="0" borderId="0" xfId="156" applyFont="1" applyFill="1" applyBorder="1" applyAlignment="1">
      <alignment horizontal="center" wrapText="1"/>
      <protection/>
    </xf>
    <xf numFmtId="0" fontId="36" fillId="0" borderId="0" xfId="0" applyFont="1" applyAlignment="1">
      <alignment horizontal="center" wrapText="1"/>
    </xf>
    <xf numFmtId="0" fontId="31" fillId="0" borderId="0" xfId="147" applyFont="1" applyFill="1" applyAlignment="1">
      <alignment horizontal="center" vertical="top"/>
      <protection/>
    </xf>
    <xf numFmtId="0" fontId="31" fillId="0" borderId="0" xfId="147" applyFont="1" applyFill="1" applyAlignment="1">
      <alignment horizontal="left" vertical="center" wrapText="1"/>
      <protection/>
    </xf>
  </cellXfs>
  <cellStyles count="522">
    <cellStyle name="Normal" xfId="0"/>
    <cellStyle name="20% — акцент1" xfId="15"/>
    <cellStyle name="20% - Акцент1 2" xfId="16"/>
    <cellStyle name="20% — акцент1 2" xfId="17"/>
    <cellStyle name="20% — акцент1 3" xfId="18"/>
    <cellStyle name="20% — акцент2" xfId="19"/>
    <cellStyle name="20% - Акцент2 2" xfId="20"/>
    <cellStyle name="20% — акцент2 2" xfId="21"/>
    <cellStyle name="20% — акцент2 3" xfId="22"/>
    <cellStyle name="20% — акцент3" xfId="23"/>
    <cellStyle name="20% - Акцент3 2" xfId="24"/>
    <cellStyle name="20% — акцент3 2" xfId="25"/>
    <cellStyle name="20% — акцент3 3" xfId="26"/>
    <cellStyle name="20% — акцент4" xfId="27"/>
    <cellStyle name="20% - Акцент4 2" xfId="28"/>
    <cellStyle name="20% — акцент4 2" xfId="29"/>
    <cellStyle name="20% — акцент4 3" xfId="30"/>
    <cellStyle name="20% — акцент5" xfId="31"/>
    <cellStyle name="20% - Акцент5 2" xfId="32"/>
    <cellStyle name="20% — акцент5 2" xfId="33"/>
    <cellStyle name="20% — акцент5 3" xfId="34"/>
    <cellStyle name="20% — акцент6" xfId="35"/>
    <cellStyle name="20% - Акцент6 2" xfId="36"/>
    <cellStyle name="20% — акцент6 2" xfId="37"/>
    <cellStyle name="20% — акцент6 3" xfId="38"/>
    <cellStyle name="40% — акцент1" xfId="39"/>
    <cellStyle name="40% - Акцент1 2" xfId="40"/>
    <cellStyle name="40% — акцент1 2" xfId="41"/>
    <cellStyle name="40% — акцент1 3" xfId="42"/>
    <cellStyle name="40% — акцент2" xfId="43"/>
    <cellStyle name="40% - Акцент2 2" xfId="44"/>
    <cellStyle name="40% — акцент2 2" xfId="45"/>
    <cellStyle name="40% — акцент2 3" xfId="46"/>
    <cellStyle name="40% — акцент3" xfId="47"/>
    <cellStyle name="40% - Акцент3 2" xfId="48"/>
    <cellStyle name="40% — акцент3 2" xfId="49"/>
    <cellStyle name="40% — акцент3 3" xfId="50"/>
    <cellStyle name="40% — акцент4" xfId="51"/>
    <cellStyle name="40% - Акцент4 2" xfId="52"/>
    <cellStyle name="40% — акцент4 2" xfId="53"/>
    <cellStyle name="40% — акцент4 3" xfId="54"/>
    <cellStyle name="40% — акцент5" xfId="55"/>
    <cellStyle name="40% - Акцент5 2" xfId="56"/>
    <cellStyle name="40% — акцент5 2" xfId="57"/>
    <cellStyle name="40% — акцент5 3" xfId="58"/>
    <cellStyle name="40% — акцент6" xfId="59"/>
    <cellStyle name="40% - Акцент6 2" xfId="60"/>
    <cellStyle name="40% — акцент6 2" xfId="61"/>
    <cellStyle name="40% — акцент6 3" xfId="62"/>
    <cellStyle name="60% — акцент1" xfId="63"/>
    <cellStyle name="60% - Акцент1 2" xfId="64"/>
    <cellStyle name="60% — акцент1 2" xfId="65"/>
    <cellStyle name="60% — акцент1 3" xfId="66"/>
    <cellStyle name="60% — акцент2" xfId="67"/>
    <cellStyle name="60% - Акцент2 2" xfId="68"/>
    <cellStyle name="60% — акцент2 2" xfId="69"/>
    <cellStyle name="60% — акцент2 3" xfId="70"/>
    <cellStyle name="60% — акцент3" xfId="71"/>
    <cellStyle name="60% - Акцент3 2" xfId="72"/>
    <cellStyle name="60% — акцент3 2" xfId="73"/>
    <cellStyle name="60% — акцент3 3" xfId="74"/>
    <cellStyle name="60% — акцент4" xfId="75"/>
    <cellStyle name="60% - Акцент4 2" xfId="76"/>
    <cellStyle name="60% — акцент4 2" xfId="77"/>
    <cellStyle name="60% — акцент4 3" xfId="78"/>
    <cellStyle name="60% — акцент5" xfId="79"/>
    <cellStyle name="60% - Акцент5 2" xfId="80"/>
    <cellStyle name="60% — акцент5 2" xfId="81"/>
    <cellStyle name="60% — акцент5 3" xfId="82"/>
    <cellStyle name="60% — акцент6" xfId="83"/>
    <cellStyle name="60% - Акцент6 2" xfId="84"/>
    <cellStyle name="60% — акцент6 2" xfId="85"/>
    <cellStyle name="60% — акцент6 3" xfId="86"/>
    <cellStyle name="Normal 2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Ввод " xfId="106"/>
    <cellStyle name="Ввод  2" xfId="107"/>
    <cellStyle name="Ввод  3" xfId="108"/>
    <cellStyle name="Вывод" xfId="109"/>
    <cellStyle name="Вывод 2" xfId="110"/>
    <cellStyle name="Вывод 3" xfId="111"/>
    <cellStyle name="Вычисление" xfId="112"/>
    <cellStyle name="Вычисление 2" xfId="113"/>
    <cellStyle name="Вычисление 3" xfId="114"/>
    <cellStyle name="Currency" xfId="115"/>
    <cellStyle name="Currency [0]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Итог" xfId="129"/>
    <cellStyle name="Итог 2" xfId="130"/>
    <cellStyle name="Итог 3" xfId="131"/>
    <cellStyle name="Контрольная ячейка" xfId="132"/>
    <cellStyle name="Контрольная ячейка 2" xfId="133"/>
    <cellStyle name="Контрольная ячейка 3" xfId="134"/>
    <cellStyle name="Название" xfId="135"/>
    <cellStyle name="Название 2" xfId="136"/>
    <cellStyle name="Название 3" xfId="137"/>
    <cellStyle name="Нейтральный" xfId="138"/>
    <cellStyle name="Нейтральный 2" xfId="139"/>
    <cellStyle name="Нейтральный 3" xfId="140"/>
    <cellStyle name="Обычный 10" xfId="141"/>
    <cellStyle name="Обычный 10 2" xfId="142"/>
    <cellStyle name="Обычный 10 5" xfId="143"/>
    <cellStyle name="Обычный 11" xfId="144"/>
    <cellStyle name="Обычный 12" xfId="145"/>
    <cellStyle name="Обычный 12 2" xfId="146"/>
    <cellStyle name="Обычный 13" xfId="147"/>
    <cellStyle name="Обычный 13 3" xfId="148"/>
    <cellStyle name="Обычный 17 2" xfId="149"/>
    <cellStyle name="Обычный 2" xfId="150"/>
    <cellStyle name="Обычный 2 26 2" xfId="151"/>
    <cellStyle name="Обычный 3" xfId="152"/>
    <cellStyle name="Обычный 3 2" xfId="153"/>
    <cellStyle name="Обычный 3 2 2 2" xfId="154"/>
    <cellStyle name="Обычный 3 21" xfId="155"/>
    <cellStyle name="Обычный 4" xfId="156"/>
    <cellStyle name="Обычный 4 2" xfId="157"/>
    <cellStyle name="Обычный 5" xfId="158"/>
    <cellStyle name="Обычный 6" xfId="159"/>
    <cellStyle name="Обычный 6 2" xfId="160"/>
    <cellStyle name="Обычный 6 2 10" xfId="161"/>
    <cellStyle name="Обычный 6 2 2" xfId="162"/>
    <cellStyle name="Обычный 6 2 2 2" xfId="163"/>
    <cellStyle name="Обычный 6 2 2 2 2" xfId="164"/>
    <cellStyle name="Обычный 6 2 2 2 2 2" xfId="165"/>
    <cellStyle name="Обычный 6 2 2 2 2 2 2" xfId="166"/>
    <cellStyle name="Обычный 6 2 2 2 2 2 2 2" xfId="167"/>
    <cellStyle name="Обычный 6 2 2 2 2 2 3" xfId="168"/>
    <cellStyle name="Обычный 6 2 2 2 2 2 3 2" xfId="169"/>
    <cellStyle name="Обычный 6 2 2 2 2 2 4" xfId="170"/>
    <cellStyle name="Обычный 6 2 2 2 2 3" xfId="171"/>
    <cellStyle name="Обычный 6 2 2 2 2 3 2" xfId="172"/>
    <cellStyle name="Обычный 6 2 2 2 2 4" xfId="173"/>
    <cellStyle name="Обычный 6 2 2 2 2 4 2" xfId="174"/>
    <cellStyle name="Обычный 6 2 2 2 2 5" xfId="175"/>
    <cellStyle name="Обычный 6 2 2 2 3" xfId="176"/>
    <cellStyle name="Обычный 6 2 2 2 3 2" xfId="177"/>
    <cellStyle name="Обычный 6 2 2 2 3 2 2" xfId="178"/>
    <cellStyle name="Обычный 6 2 2 2 3 3" xfId="179"/>
    <cellStyle name="Обычный 6 2 2 2 3 3 2" xfId="180"/>
    <cellStyle name="Обычный 6 2 2 2 3 4" xfId="181"/>
    <cellStyle name="Обычный 6 2 2 2 4" xfId="182"/>
    <cellStyle name="Обычный 6 2 2 2 4 2" xfId="183"/>
    <cellStyle name="Обычный 6 2 2 2 5" xfId="184"/>
    <cellStyle name="Обычный 6 2 2 2 5 2" xfId="185"/>
    <cellStyle name="Обычный 6 2 2 2 6" xfId="186"/>
    <cellStyle name="Обычный 6 2 2 3" xfId="187"/>
    <cellStyle name="Обычный 6 2 2 3 2" xfId="188"/>
    <cellStyle name="Обычный 6 2 2 3 2 2" xfId="189"/>
    <cellStyle name="Обычный 6 2 2 3 2 2 2" xfId="190"/>
    <cellStyle name="Обычный 6 2 2 3 2 3" xfId="191"/>
    <cellStyle name="Обычный 6 2 2 3 2 3 2" xfId="192"/>
    <cellStyle name="Обычный 6 2 2 3 2 4" xfId="193"/>
    <cellStyle name="Обычный 6 2 2 3 3" xfId="194"/>
    <cellStyle name="Обычный 6 2 2 3 3 2" xfId="195"/>
    <cellStyle name="Обычный 6 2 2 3 4" xfId="196"/>
    <cellStyle name="Обычный 6 2 2 3 4 2" xfId="197"/>
    <cellStyle name="Обычный 6 2 2 3 5" xfId="198"/>
    <cellStyle name="Обычный 6 2 2 4" xfId="199"/>
    <cellStyle name="Обычный 6 2 2 4 2" xfId="200"/>
    <cellStyle name="Обычный 6 2 2 4 2 2" xfId="201"/>
    <cellStyle name="Обычный 6 2 2 4 2 2 2" xfId="202"/>
    <cellStyle name="Обычный 6 2 2 4 2 3" xfId="203"/>
    <cellStyle name="Обычный 6 2 2 4 2 3 2" xfId="204"/>
    <cellStyle name="Обычный 6 2 2 4 2 4" xfId="205"/>
    <cellStyle name="Обычный 6 2 2 4 3" xfId="206"/>
    <cellStyle name="Обычный 6 2 2 4 3 2" xfId="207"/>
    <cellStyle name="Обычный 6 2 2 4 4" xfId="208"/>
    <cellStyle name="Обычный 6 2 2 4 4 2" xfId="209"/>
    <cellStyle name="Обычный 6 2 2 4 5" xfId="210"/>
    <cellStyle name="Обычный 6 2 2 5" xfId="211"/>
    <cellStyle name="Обычный 6 2 2 5 2" xfId="212"/>
    <cellStyle name="Обычный 6 2 2 5 2 2" xfId="213"/>
    <cellStyle name="Обычный 6 2 2 5 3" xfId="214"/>
    <cellStyle name="Обычный 6 2 2 5 3 2" xfId="215"/>
    <cellStyle name="Обычный 6 2 2 5 4" xfId="216"/>
    <cellStyle name="Обычный 6 2 2 6" xfId="217"/>
    <cellStyle name="Обычный 6 2 2 6 2" xfId="218"/>
    <cellStyle name="Обычный 6 2 2 7" xfId="219"/>
    <cellStyle name="Обычный 6 2 2 7 2" xfId="220"/>
    <cellStyle name="Обычный 6 2 2 8" xfId="221"/>
    <cellStyle name="Обычный 6 2 2 8 2" xfId="222"/>
    <cellStyle name="Обычный 6 2 2 9" xfId="223"/>
    <cellStyle name="Обычный 6 2 3" xfId="224"/>
    <cellStyle name="Обычный 6 2 3 10" xfId="225"/>
    <cellStyle name="Обычный 6 2 3 2" xfId="226"/>
    <cellStyle name="Обычный 6 2 3 2 2" xfId="227"/>
    <cellStyle name="Обычный 6 2 3 2 2 2" xfId="228"/>
    <cellStyle name="Обычный 6 2 3 2 2 2 2" xfId="229"/>
    <cellStyle name="Обычный 6 2 3 2 2 2 2 2" xfId="230"/>
    <cellStyle name="Обычный 6 2 3 2 2 2 3" xfId="231"/>
    <cellStyle name="Обычный 6 2 3 2 2 2 3 2" xfId="232"/>
    <cellStyle name="Обычный 6 2 3 2 2 2 4" xfId="233"/>
    <cellStyle name="Обычный 6 2 3 2 2 3" xfId="234"/>
    <cellStyle name="Обычный 6 2 3 2 2 3 2" xfId="235"/>
    <cellStyle name="Обычный 6 2 3 2 2 4" xfId="236"/>
    <cellStyle name="Обычный 6 2 3 2 2 4 2" xfId="237"/>
    <cellStyle name="Обычный 6 2 3 2 2 5" xfId="238"/>
    <cellStyle name="Обычный 6 2 3 2 3" xfId="239"/>
    <cellStyle name="Обычный 6 2 3 2 3 2" xfId="240"/>
    <cellStyle name="Обычный 6 2 3 2 3 2 2" xfId="241"/>
    <cellStyle name="Обычный 6 2 3 2 3 3" xfId="242"/>
    <cellStyle name="Обычный 6 2 3 2 3 3 2" xfId="243"/>
    <cellStyle name="Обычный 6 2 3 2 3 4" xfId="244"/>
    <cellStyle name="Обычный 6 2 3 2 4" xfId="245"/>
    <cellStyle name="Обычный 6 2 3 2 4 2" xfId="246"/>
    <cellStyle name="Обычный 6 2 3 2 5" xfId="247"/>
    <cellStyle name="Обычный 6 2 3 2 5 2" xfId="248"/>
    <cellStyle name="Обычный 6 2 3 2 6" xfId="249"/>
    <cellStyle name="Обычный 6 2 3 3" xfId="250"/>
    <cellStyle name="Обычный 6 2 3 3 2" xfId="251"/>
    <cellStyle name="Обычный 6 2 3 3 2 2" xfId="252"/>
    <cellStyle name="Обычный 6 2 3 3 2 2 2" xfId="253"/>
    <cellStyle name="Обычный 6 2 3 3 2 3" xfId="254"/>
    <cellStyle name="Обычный 6 2 3 3 2 3 2" xfId="255"/>
    <cellStyle name="Обычный 6 2 3 3 2 4" xfId="256"/>
    <cellStyle name="Обычный 6 2 3 3 3" xfId="257"/>
    <cellStyle name="Обычный 6 2 3 3 3 2" xfId="258"/>
    <cellStyle name="Обычный 6 2 3 3 4" xfId="259"/>
    <cellStyle name="Обычный 6 2 3 3 4 2" xfId="260"/>
    <cellStyle name="Обычный 6 2 3 3 5" xfId="261"/>
    <cellStyle name="Обычный 6 2 3 4" xfId="262"/>
    <cellStyle name="Обычный 6 2 3 4 2" xfId="263"/>
    <cellStyle name="Обычный 6 2 3 4 2 2" xfId="264"/>
    <cellStyle name="Обычный 6 2 3 4 2 2 2" xfId="265"/>
    <cellStyle name="Обычный 6 2 3 4 2 3" xfId="266"/>
    <cellStyle name="Обычный 6 2 3 4 2 3 2" xfId="267"/>
    <cellStyle name="Обычный 6 2 3 4 2 4" xfId="268"/>
    <cellStyle name="Обычный 6 2 3 4 3" xfId="269"/>
    <cellStyle name="Обычный 6 2 3 4 3 2" xfId="270"/>
    <cellStyle name="Обычный 6 2 3 4 4" xfId="271"/>
    <cellStyle name="Обычный 6 2 3 4 4 2" xfId="272"/>
    <cellStyle name="Обычный 6 2 3 4 5" xfId="273"/>
    <cellStyle name="Обычный 6 2 3 5" xfId="274"/>
    <cellStyle name="Обычный 6 2 3 5 2" xfId="275"/>
    <cellStyle name="Обычный 6 2 3 5 2 2" xfId="276"/>
    <cellStyle name="Обычный 6 2 3 5 3" xfId="277"/>
    <cellStyle name="Обычный 6 2 3 5 3 2" xfId="278"/>
    <cellStyle name="Обычный 6 2 3 5 4" xfId="279"/>
    <cellStyle name="Обычный 6 2 3 6" xfId="280"/>
    <cellStyle name="Обычный 6 2 3 6 2" xfId="281"/>
    <cellStyle name="Обычный 6 2 3 7" xfId="282"/>
    <cellStyle name="Обычный 6 2 3 7 2" xfId="283"/>
    <cellStyle name="Обычный 6 2 3 8" xfId="284"/>
    <cellStyle name="Обычный 6 2 3 8 2" xfId="285"/>
    <cellStyle name="Обычный 6 2 3 9" xfId="286"/>
    <cellStyle name="Обычный 6 2 3 9 2" xfId="287"/>
    <cellStyle name="Обычный 6 2 4" xfId="288"/>
    <cellStyle name="Обычный 6 2 4 2" xfId="289"/>
    <cellStyle name="Обычный 6 2 4 2 2" xfId="290"/>
    <cellStyle name="Обычный 6 2 4 2 2 2" xfId="291"/>
    <cellStyle name="Обычный 6 2 4 2 3" xfId="292"/>
    <cellStyle name="Обычный 6 2 4 2 3 2" xfId="293"/>
    <cellStyle name="Обычный 6 2 4 2 4" xfId="294"/>
    <cellStyle name="Обычный 6 2 4 3" xfId="295"/>
    <cellStyle name="Обычный 6 2 4 3 2" xfId="296"/>
    <cellStyle name="Обычный 6 2 4 4" xfId="297"/>
    <cellStyle name="Обычный 6 2 4 4 2" xfId="298"/>
    <cellStyle name="Обычный 6 2 4 5" xfId="299"/>
    <cellStyle name="Обычный 6 2 5" xfId="300"/>
    <cellStyle name="Обычный 6 2 5 2" xfId="301"/>
    <cellStyle name="Обычный 6 2 5 2 2" xfId="302"/>
    <cellStyle name="Обычный 6 2 5 2 2 2" xfId="303"/>
    <cellStyle name="Обычный 6 2 5 2 3" xfId="304"/>
    <cellStyle name="Обычный 6 2 5 2 3 2" xfId="305"/>
    <cellStyle name="Обычный 6 2 5 2 4" xfId="306"/>
    <cellStyle name="Обычный 6 2 5 3" xfId="307"/>
    <cellStyle name="Обычный 6 2 5 3 2" xfId="308"/>
    <cellStyle name="Обычный 6 2 5 4" xfId="309"/>
    <cellStyle name="Обычный 6 2 5 4 2" xfId="310"/>
    <cellStyle name="Обычный 6 2 5 5" xfId="311"/>
    <cellStyle name="Обычный 6 2 6" xfId="312"/>
    <cellStyle name="Обычный 6 2 6 2" xfId="313"/>
    <cellStyle name="Обычный 6 2 6 2 2" xfId="314"/>
    <cellStyle name="Обычный 6 2 6 3" xfId="315"/>
    <cellStyle name="Обычный 6 2 6 3 2" xfId="316"/>
    <cellStyle name="Обычный 6 2 6 4" xfId="317"/>
    <cellStyle name="Обычный 6 2 7" xfId="318"/>
    <cellStyle name="Обычный 6 2 7 2" xfId="319"/>
    <cellStyle name="Обычный 6 2 8" xfId="320"/>
    <cellStyle name="Обычный 6 2 8 2" xfId="321"/>
    <cellStyle name="Обычный 6 2 9" xfId="322"/>
    <cellStyle name="Обычный 6 2 9 2" xfId="323"/>
    <cellStyle name="Обычный 6 3" xfId="324"/>
    <cellStyle name="Обычный 6 3 2" xfId="325"/>
    <cellStyle name="Обычный 6 3 2 2" xfId="326"/>
    <cellStyle name="Обычный 6 3 2 2 2" xfId="327"/>
    <cellStyle name="Обычный 6 3 2 3" xfId="328"/>
    <cellStyle name="Обычный 6 3 2 3 2" xfId="329"/>
    <cellStyle name="Обычный 6 3 2 4" xfId="330"/>
    <cellStyle name="Обычный 6 3 3" xfId="331"/>
    <cellStyle name="Обычный 6 3 3 2" xfId="332"/>
    <cellStyle name="Обычный 6 3 4" xfId="333"/>
    <cellStyle name="Обычный 6 3 4 2" xfId="334"/>
    <cellStyle name="Обычный 6 3 5" xfId="335"/>
    <cellStyle name="Обычный 6 4" xfId="336"/>
    <cellStyle name="Обычный 6 4 2" xfId="337"/>
    <cellStyle name="Обычный 6 4 2 2" xfId="338"/>
    <cellStyle name="Обычный 6 4 2 2 2" xfId="339"/>
    <cellStyle name="Обычный 6 4 2 3" xfId="340"/>
    <cellStyle name="Обычный 6 4 2 3 2" xfId="341"/>
    <cellStyle name="Обычный 6 4 2 4" xfId="342"/>
    <cellStyle name="Обычный 6 4 3" xfId="343"/>
    <cellStyle name="Обычный 6 4 3 2" xfId="344"/>
    <cellStyle name="Обычный 6 4 4" xfId="345"/>
    <cellStyle name="Обычный 6 4 4 2" xfId="346"/>
    <cellStyle name="Обычный 6 4 5" xfId="347"/>
    <cellStyle name="Обычный 6 5" xfId="348"/>
    <cellStyle name="Обычный 6 5 2" xfId="349"/>
    <cellStyle name="Обычный 6 5 2 2" xfId="350"/>
    <cellStyle name="Обычный 6 5 3" xfId="351"/>
    <cellStyle name="Обычный 6 5 3 2" xfId="352"/>
    <cellStyle name="Обычный 6 5 4" xfId="353"/>
    <cellStyle name="Обычный 6 6" xfId="354"/>
    <cellStyle name="Обычный 6 6 2" xfId="355"/>
    <cellStyle name="Обычный 6 7" xfId="356"/>
    <cellStyle name="Обычный 6 7 2" xfId="357"/>
    <cellStyle name="Обычный 6 8" xfId="358"/>
    <cellStyle name="Обычный 6 8 2" xfId="359"/>
    <cellStyle name="Обычный 6 9" xfId="360"/>
    <cellStyle name="Обычный 7" xfId="361"/>
    <cellStyle name="Обычный 7 2" xfId="362"/>
    <cellStyle name="Обычный 7 2 2" xfId="363"/>
    <cellStyle name="Обычный 7 2 2 2" xfId="364"/>
    <cellStyle name="Обычный 7 2 2 2 2" xfId="365"/>
    <cellStyle name="Обычный 7 2 2 2 2 2" xfId="366"/>
    <cellStyle name="Обычный 7 2 2 2 3" xfId="367"/>
    <cellStyle name="Обычный 7 2 2 2 3 2" xfId="368"/>
    <cellStyle name="Обычный 7 2 2 2 4" xfId="369"/>
    <cellStyle name="Обычный 7 2 2 3" xfId="370"/>
    <cellStyle name="Обычный 7 2 2 3 2" xfId="371"/>
    <cellStyle name="Обычный 7 2 2 4" xfId="372"/>
    <cellStyle name="Обычный 7 2 2 4 2" xfId="373"/>
    <cellStyle name="Обычный 7 2 2 5" xfId="374"/>
    <cellStyle name="Обычный 7 2 3" xfId="375"/>
    <cellStyle name="Обычный 7 2 3 2" xfId="376"/>
    <cellStyle name="Обычный 7 2 3 2 2" xfId="377"/>
    <cellStyle name="Обычный 7 2 3 2 2 2" xfId="378"/>
    <cellStyle name="Обычный 7 2 3 2 3" xfId="379"/>
    <cellStyle name="Обычный 7 2 3 2 3 2" xfId="380"/>
    <cellStyle name="Обычный 7 2 3 2 4" xfId="381"/>
    <cellStyle name="Обычный 7 2 3 3" xfId="382"/>
    <cellStyle name="Обычный 7 2 3 3 2" xfId="383"/>
    <cellStyle name="Обычный 7 2 3 4" xfId="384"/>
    <cellStyle name="Обычный 7 2 3 4 2" xfId="385"/>
    <cellStyle name="Обычный 7 2 3 5" xfId="386"/>
    <cellStyle name="Обычный 7 2 4" xfId="387"/>
    <cellStyle name="Обычный 7 2 4 2" xfId="388"/>
    <cellStyle name="Обычный 7 2 4 2 2" xfId="389"/>
    <cellStyle name="Обычный 7 2 4 3" xfId="390"/>
    <cellStyle name="Обычный 7 2 4 3 2" xfId="391"/>
    <cellStyle name="Обычный 7 2 4 4" xfId="392"/>
    <cellStyle name="Обычный 7 2 5" xfId="393"/>
    <cellStyle name="Обычный 7 2 5 2" xfId="394"/>
    <cellStyle name="Обычный 7 2 6" xfId="395"/>
    <cellStyle name="Обычный 7 2 6 2" xfId="396"/>
    <cellStyle name="Обычный 7 2 7" xfId="397"/>
    <cellStyle name="Обычный 7 2 7 2" xfId="398"/>
    <cellStyle name="Обычный 7 2 8" xfId="399"/>
    <cellStyle name="Обычный 8" xfId="400"/>
    <cellStyle name="Обычный 9" xfId="401"/>
    <cellStyle name="Обычный 9 2" xfId="402"/>
    <cellStyle name="Обычный 9 2 2" xfId="403"/>
    <cellStyle name="Обычный 9 2 2 2" xfId="404"/>
    <cellStyle name="Обычный 9 2 2 2 2" xfId="405"/>
    <cellStyle name="Обычный 9 2 2 3" xfId="406"/>
    <cellStyle name="Обычный 9 2 2 3 2" xfId="407"/>
    <cellStyle name="Обычный 9 2 2 4" xfId="408"/>
    <cellStyle name="Обычный 9 2 2 4 2" xfId="409"/>
    <cellStyle name="Обычный 9 2 2 5" xfId="410"/>
    <cellStyle name="Обычный 9 2 3" xfId="411"/>
    <cellStyle name="Обычный 9 2 3 2" xfId="412"/>
    <cellStyle name="Обычный 9 2 4" xfId="413"/>
    <cellStyle name="Обычный 9 2 4 2" xfId="414"/>
    <cellStyle name="Обычный 9 2 5" xfId="415"/>
    <cellStyle name="Обычный 9 3" xfId="416"/>
    <cellStyle name="Обычный 9 3 2" xfId="417"/>
    <cellStyle name="Обычный 9 3 2 2" xfId="418"/>
    <cellStyle name="Обычный 9 3 3" xfId="419"/>
    <cellStyle name="Обычный 9 3 3 2" xfId="420"/>
    <cellStyle name="Обычный 9 3 4" xfId="421"/>
    <cellStyle name="Обычный 9 3 4 2" xfId="422"/>
    <cellStyle name="Обычный 9 3 5" xfId="423"/>
    <cellStyle name="Обычный 9 4" xfId="424"/>
    <cellStyle name="Обычный 9 4 2" xfId="425"/>
    <cellStyle name="Обычный 9 5" xfId="426"/>
    <cellStyle name="Обычный 9 5 2" xfId="427"/>
    <cellStyle name="Обычный 9 6" xfId="428"/>
    <cellStyle name="Обычный_Формат МЭ  - (кор  08 09 2010) 2" xfId="429"/>
    <cellStyle name="Обычный_Форматы по компаниям_last" xfId="430"/>
    <cellStyle name="Плохой" xfId="431"/>
    <cellStyle name="Плохой 2" xfId="432"/>
    <cellStyle name="Плохой 3" xfId="433"/>
    <cellStyle name="Пояснение" xfId="434"/>
    <cellStyle name="Пояснение 2" xfId="435"/>
    <cellStyle name="Пояснение 3" xfId="436"/>
    <cellStyle name="Примечание" xfId="437"/>
    <cellStyle name="Примечание 2" xfId="438"/>
    <cellStyle name="Примечание 3" xfId="439"/>
    <cellStyle name="Percent" xfId="440"/>
    <cellStyle name="Процентный 2" xfId="441"/>
    <cellStyle name="Процентный 3" xfId="442"/>
    <cellStyle name="Связанная ячейка" xfId="443"/>
    <cellStyle name="Связанная ячейка 2" xfId="444"/>
    <cellStyle name="Связанная ячейка 3" xfId="445"/>
    <cellStyle name="Стиль 1" xfId="446"/>
    <cellStyle name="Текст предупреждения" xfId="447"/>
    <cellStyle name="Текст предупреждения 2" xfId="448"/>
    <cellStyle name="Текст предупреждения 3" xfId="449"/>
    <cellStyle name="Comma" xfId="450"/>
    <cellStyle name="Comma [0]" xfId="451"/>
    <cellStyle name="Финансовый 2" xfId="452"/>
    <cellStyle name="Финансовый 2 2" xfId="453"/>
    <cellStyle name="Финансовый 2 2 2" xfId="454"/>
    <cellStyle name="Финансовый 2 2 2 2" xfId="455"/>
    <cellStyle name="Финансовый 2 2 2 2 2" xfId="456"/>
    <cellStyle name="Финансовый 2 2 2 2 3" xfId="457"/>
    <cellStyle name="Финансовый 2 2 2 3" xfId="458"/>
    <cellStyle name="Финансовый 2 2 2 3 2" xfId="459"/>
    <cellStyle name="Финансовый 2 2 2 4" xfId="460"/>
    <cellStyle name="Финансовый 2 2 3" xfId="461"/>
    <cellStyle name="Финансовый 2 2 3 2" xfId="462"/>
    <cellStyle name="Финансовый 2 2 4" xfId="463"/>
    <cellStyle name="Финансовый 2 2 4 2" xfId="464"/>
    <cellStyle name="Финансовый 2 2 5" xfId="465"/>
    <cellStyle name="Финансовый 2 3" xfId="466"/>
    <cellStyle name="Финансовый 2 3 2" xfId="467"/>
    <cellStyle name="Финансовый 2 3 2 2" xfId="468"/>
    <cellStyle name="Финансовый 2 3 2 2 2" xfId="469"/>
    <cellStyle name="Финансовый 2 3 2 3" xfId="470"/>
    <cellStyle name="Финансовый 2 3 2 3 2" xfId="471"/>
    <cellStyle name="Финансовый 2 3 2 4" xfId="472"/>
    <cellStyle name="Финансовый 2 3 3" xfId="473"/>
    <cellStyle name="Финансовый 2 3 3 2" xfId="474"/>
    <cellStyle name="Финансовый 2 3 4" xfId="475"/>
    <cellStyle name="Финансовый 2 3 4 2" xfId="476"/>
    <cellStyle name="Финансовый 2 3 5" xfId="477"/>
    <cellStyle name="Финансовый 2 4" xfId="478"/>
    <cellStyle name="Финансовый 2 4 2" xfId="479"/>
    <cellStyle name="Финансовый 2 4 2 2" xfId="480"/>
    <cellStyle name="Финансовый 2 4 3" xfId="481"/>
    <cellStyle name="Финансовый 2 4 3 2" xfId="482"/>
    <cellStyle name="Финансовый 2 4 4" xfId="483"/>
    <cellStyle name="Финансовый 2 5" xfId="484"/>
    <cellStyle name="Финансовый 2 5 2" xfId="485"/>
    <cellStyle name="Финансовый 2 6" xfId="486"/>
    <cellStyle name="Финансовый 2 6 2" xfId="487"/>
    <cellStyle name="Финансовый 2 7" xfId="488"/>
    <cellStyle name="Финансовый 2 7 2" xfId="489"/>
    <cellStyle name="Финансовый 2 8" xfId="490"/>
    <cellStyle name="Финансовый 2 8 2" xfId="491"/>
    <cellStyle name="Финансовый 2 9" xfId="492"/>
    <cellStyle name="Финансовый 3" xfId="493"/>
    <cellStyle name="Финансовый 3 2" xfId="494"/>
    <cellStyle name="Финансовый 3 2 2" xfId="495"/>
    <cellStyle name="Финансовый 3 2 2 2" xfId="496"/>
    <cellStyle name="Финансовый 3 2 2 2 2" xfId="497"/>
    <cellStyle name="Финансовый 3 2 2 3" xfId="498"/>
    <cellStyle name="Финансовый 3 2 2 3 2" xfId="499"/>
    <cellStyle name="Финансовый 3 2 2 4" xfId="500"/>
    <cellStyle name="Финансовый 3 2 3" xfId="501"/>
    <cellStyle name="Финансовый 3 2 3 2" xfId="502"/>
    <cellStyle name="Финансовый 3 2 4" xfId="503"/>
    <cellStyle name="Финансовый 3 2 4 2" xfId="504"/>
    <cellStyle name="Финансовый 3 2 5" xfId="505"/>
    <cellStyle name="Финансовый 3 3" xfId="506"/>
    <cellStyle name="Финансовый 3 3 2" xfId="507"/>
    <cellStyle name="Финансовый 3 3 2 2" xfId="508"/>
    <cellStyle name="Финансовый 3 3 2 2 2" xfId="509"/>
    <cellStyle name="Финансовый 3 3 2 3" xfId="510"/>
    <cellStyle name="Финансовый 3 3 2 3 2" xfId="511"/>
    <cellStyle name="Финансовый 3 3 2 4" xfId="512"/>
    <cellStyle name="Финансовый 3 3 3" xfId="513"/>
    <cellStyle name="Финансовый 3 3 3 2" xfId="514"/>
    <cellStyle name="Финансовый 3 3 4" xfId="515"/>
    <cellStyle name="Финансовый 3 3 4 2" xfId="516"/>
    <cellStyle name="Финансовый 3 3 5" xfId="517"/>
    <cellStyle name="Финансовый 3 4" xfId="518"/>
    <cellStyle name="Финансовый 3 4 2" xfId="519"/>
    <cellStyle name="Финансовый 3 4 2 2" xfId="520"/>
    <cellStyle name="Финансовый 3 4 3" xfId="521"/>
    <cellStyle name="Финансовый 3 4 3 2" xfId="522"/>
    <cellStyle name="Финансовый 3 4 4" xfId="523"/>
    <cellStyle name="Финансовый 3 5" xfId="524"/>
    <cellStyle name="Финансовый 3 5 2" xfId="525"/>
    <cellStyle name="Финансовый 3 6" xfId="526"/>
    <cellStyle name="Финансовый 3 6 2" xfId="527"/>
    <cellStyle name="Финансовый 3 7" xfId="528"/>
    <cellStyle name="Финансовый 3 7 2" xfId="529"/>
    <cellStyle name="Финансовый 3 8" xfId="530"/>
    <cellStyle name="Финансовый 4" xfId="531"/>
    <cellStyle name="Финансовый 5" xfId="532"/>
    <cellStyle name="Хороший" xfId="533"/>
    <cellStyle name="Хороший 2" xfId="534"/>
    <cellStyle name="Хороший 3" xfId="5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81"/>
  <sheetViews>
    <sheetView tabSelected="1" view="pageBreakPreview" zoomScale="55" zoomScaleNormal="55" zoomScaleSheetLayoutView="55" zoomScalePageLayoutView="0" workbookViewId="0" topLeftCell="W1">
      <selection activeCell="AO58" sqref="AO58"/>
    </sheetView>
  </sheetViews>
  <sheetFormatPr defaultColWidth="9.00390625" defaultRowHeight="15.75"/>
  <cols>
    <col min="1" max="1" width="13.625" style="1" customWidth="1"/>
    <col min="2" max="2" width="53.25390625" style="29" customWidth="1"/>
    <col min="3" max="3" width="18.875" style="85" customWidth="1"/>
    <col min="4" max="4" width="10.50390625" style="1" customWidth="1"/>
    <col min="5" max="5" width="11.50390625" style="1" customWidth="1"/>
    <col min="6" max="6" width="11.25390625" style="79" customWidth="1"/>
    <col min="7" max="7" width="13.375" style="79" customWidth="1"/>
    <col min="8" max="8" width="8.125" style="79" customWidth="1"/>
    <col min="9" max="9" width="17.375" style="1" customWidth="1"/>
    <col min="10" max="10" width="14.375" style="1" customWidth="1"/>
    <col min="11" max="11" width="9.50390625" style="1" customWidth="1"/>
    <col min="12" max="12" width="10.375" style="1" customWidth="1"/>
    <col min="13" max="13" width="8.125" style="1" customWidth="1"/>
    <col min="14" max="14" width="14.50390625" style="1" customWidth="1"/>
    <col min="15" max="15" width="8.125" style="1" customWidth="1"/>
    <col min="16" max="16" width="12.75390625" style="1" customWidth="1"/>
    <col min="17" max="17" width="12.125" style="1" customWidth="1"/>
    <col min="18" max="18" width="9.375" style="1" customWidth="1"/>
    <col min="19" max="19" width="11.25390625" style="84" customWidth="1"/>
    <col min="20" max="20" width="11.25390625" style="1" customWidth="1"/>
    <col min="21" max="23" width="11.50390625" style="1" customWidth="1"/>
    <col min="24" max="24" width="11.50390625" style="84" customWidth="1"/>
    <col min="25" max="33" width="11.50390625" style="1" customWidth="1"/>
    <col min="34" max="34" width="11.50390625" style="84" customWidth="1"/>
    <col min="35" max="35" width="11.50390625" style="1" customWidth="1"/>
    <col min="36" max="36" width="13.75390625" style="1" customWidth="1"/>
    <col min="37" max="38" width="12.375" style="11" customWidth="1"/>
    <col min="39" max="39" width="11.50390625" style="35" customWidth="1"/>
    <col min="40" max="40" width="10.875" style="1" customWidth="1"/>
    <col min="41" max="16384" width="9.00390625" style="1" customWidth="1"/>
  </cols>
  <sheetData>
    <row r="1" spans="3:40" s="95" customFormat="1" ht="18.75">
      <c r="C1" s="116"/>
      <c r="S1" s="115"/>
      <c r="X1" s="115"/>
      <c r="AH1" s="115"/>
      <c r="AN1" s="192" t="s">
        <v>116</v>
      </c>
    </row>
    <row r="2" spans="3:40" s="95" customFormat="1" ht="18.75">
      <c r="C2" s="116"/>
      <c r="S2" s="115"/>
      <c r="X2" s="115"/>
      <c r="AH2" s="115"/>
      <c r="AN2" s="193" t="s">
        <v>327</v>
      </c>
    </row>
    <row r="3" spans="3:34" s="95" customFormat="1" ht="15.75">
      <c r="C3" s="116"/>
      <c r="S3" s="115"/>
      <c r="X3" s="115"/>
      <c r="AH3" s="115"/>
    </row>
    <row r="4" spans="1:39" s="109" customFormat="1" ht="18.75">
      <c r="A4" s="107"/>
      <c r="B4" s="330" t="s">
        <v>316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</row>
    <row r="5" spans="1:40" s="109" customFormat="1" ht="18.75">
      <c r="A5" s="188"/>
      <c r="B5" s="331" t="s">
        <v>317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114"/>
    </row>
    <row r="6" spans="1:40" s="109" customFormat="1" ht="18.75">
      <c r="A6" s="189"/>
      <c r="B6" s="188"/>
      <c r="C6" s="188"/>
      <c r="D6" s="188"/>
      <c r="E6" s="188"/>
      <c r="F6" s="188"/>
      <c r="G6" s="188"/>
      <c r="H6" s="188"/>
      <c r="I6" s="114"/>
      <c r="J6" s="189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s="109" customFormat="1" ht="18.75" customHeight="1">
      <c r="A7" s="111"/>
      <c r="B7" s="326" t="s">
        <v>318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111"/>
    </row>
    <row r="8" spans="1:39" s="109" customFormat="1" ht="15.75">
      <c r="A8" s="190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</row>
    <row r="9" spans="1:40" s="109" customFormat="1" ht="18.75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s="95" customFormat="1" ht="18.75">
      <c r="A10" s="105"/>
      <c r="B10" s="105"/>
      <c r="C10" s="108"/>
      <c r="D10" s="105"/>
      <c r="E10" s="105"/>
      <c r="F10" s="105"/>
      <c r="G10" s="105"/>
      <c r="H10" s="105"/>
      <c r="I10" s="105"/>
      <c r="J10" s="105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</row>
    <row r="11" spans="1:40" s="77" customFormat="1" ht="15.75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05"/>
      <c r="L11" s="105"/>
      <c r="M11" s="105"/>
      <c r="N11" s="105"/>
      <c r="O11" s="105"/>
      <c r="P11" s="105"/>
      <c r="Q11" s="105"/>
      <c r="R11" s="105"/>
      <c r="S11" s="106"/>
      <c r="T11" s="105"/>
      <c r="U11" s="80"/>
      <c r="V11" s="80"/>
      <c r="W11" s="76"/>
      <c r="X11" s="104"/>
      <c r="Y11" s="76"/>
      <c r="Z11" s="76"/>
      <c r="AA11" s="76"/>
      <c r="AB11" s="76"/>
      <c r="AC11" s="76"/>
      <c r="AD11" s="76"/>
      <c r="AE11" s="76"/>
      <c r="AF11" s="76"/>
      <c r="AG11" s="76"/>
      <c r="AH11" s="104"/>
      <c r="AI11" s="76"/>
      <c r="AJ11" s="76"/>
      <c r="AK11" s="76"/>
      <c r="AL11" s="76"/>
      <c r="AM11" s="76"/>
      <c r="AN11" s="76"/>
    </row>
    <row r="12" spans="1:40" s="77" customFormat="1" ht="18.7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26"/>
      <c r="V12" s="326"/>
      <c r="W12" s="78"/>
      <c r="X12" s="103"/>
      <c r="Y12" s="78"/>
      <c r="Z12" s="78"/>
      <c r="AA12" s="78"/>
      <c r="AB12" s="78"/>
      <c r="AC12" s="78"/>
      <c r="AD12" s="78"/>
      <c r="AE12" s="78"/>
      <c r="AF12" s="78"/>
      <c r="AG12" s="78"/>
      <c r="AH12" s="103"/>
      <c r="AI12" s="78"/>
      <c r="AJ12" s="78"/>
      <c r="AK12" s="78"/>
      <c r="AL12" s="78"/>
      <c r="AM12" s="78"/>
      <c r="AN12" s="78"/>
    </row>
    <row r="13" spans="1:40" s="77" customFormat="1" ht="18.75">
      <c r="A13" s="336"/>
      <c r="B13" s="336"/>
      <c r="C13" s="337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26"/>
      <c r="V13" s="326"/>
      <c r="W13" s="78"/>
      <c r="X13" s="103"/>
      <c r="Y13" s="78"/>
      <c r="Z13" s="78"/>
      <c r="AA13" s="78"/>
      <c r="AB13" s="78"/>
      <c r="AC13" s="78"/>
      <c r="AD13" s="78"/>
      <c r="AE13" s="78"/>
      <c r="AF13" s="78"/>
      <c r="AG13" s="78"/>
      <c r="AH13" s="103"/>
      <c r="AI13" s="78"/>
      <c r="AJ13" s="78"/>
      <c r="AK13" s="78"/>
      <c r="AL13" s="78"/>
      <c r="AM13" s="78"/>
      <c r="AN13" s="78"/>
    </row>
    <row r="14" spans="1:40" s="95" customFormat="1" ht="167.25" customHeight="1">
      <c r="A14" s="335" t="s">
        <v>26</v>
      </c>
      <c r="B14" s="335" t="s">
        <v>0</v>
      </c>
      <c r="C14" s="339" t="s">
        <v>142</v>
      </c>
      <c r="D14" s="340" t="s">
        <v>198</v>
      </c>
      <c r="E14" s="335" t="s">
        <v>215</v>
      </c>
      <c r="F14" s="335" t="s">
        <v>197</v>
      </c>
      <c r="G14" s="335"/>
      <c r="H14" s="335"/>
      <c r="I14" s="335" t="s">
        <v>196</v>
      </c>
      <c r="J14" s="328" t="s">
        <v>195</v>
      </c>
      <c r="K14" s="335" t="s">
        <v>194</v>
      </c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</row>
    <row r="15" spans="1:40" s="95" customFormat="1" ht="48.75" customHeight="1">
      <c r="A15" s="335"/>
      <c r="B15" s="335"/>
      <c r="C15" s="339"/>
      <c r="D15" s="340"/>
      <c r="E15" s="335"/>
      <c r="F15" s="332" t="s">
        <v>172</v>
      </c>
      <c r="G15" s="333"/>
      <c r="H15" s="334"/>
      <c r="I15" s="335"/>
      <c r="J15" s="329"/>
      <c r="K15" s="332" t="s">
        <v>321</v>
      </c>
      <c r="L15" s="333"/>
      <c r="M15" s="333"/>
      <c r="N15" s="333"/>
      <c r="O15" s="334"/>
      <c r="P15" s="332" t="s">
        <v>322</v>
      </c>
      <c r="Q15" s="333"/>
      <c r="R15" s="333"/>
      <c r="S15" s="333"/>
      <c r="T15" s="334"/>
      <c r="U15" s="332" t="s">
        <v>323</v>
      </c>
      <c r="V15" s="333"/>
      <c r="W15" s="333"/>
      <c r="X15" s="333"/>
      <c r="Y15" s="334"/>
      <c r="Z15" s="332" t="s">
        <v>324</v>
      </c>
      <c r="AA15" s="333"/>
      <c r="AB15" s="333"/>
      <c r="AC15" s="333"/>
      <c r="AD15" s="334"/>
      <c r="AE15" s="332" t="s">
        <v>325</v>
      </c>
      <c r="AF15" s="333"/>
      <c r="AG15" s="333"/>
      <c r="AH15" s="333"/>
      <c r="AI15" s="334"/>
      <c r="AJ15" s="332" t="s">
        <v>326</v>
      </c>
      <c r="AK15" s="333"/>
      <c r="AL15" s="333"/>
      <c r="AM15" s="333"/>
      <c r="AN15" s="334"/>
    </row>
    <row r="16" spans="1:40" s="95" customFormat="1" ht="267.75" customHeight="1">
      <c r="A16" s="335"/>
      <c r="B16" s="335"/>
      <c r="C16" s="339"/>
      <c r="D16" s="340"/>
      <c r="E16" s="101" t="s">
        <v>193</v>
      </c>
      <c r="F16" s="98" t="s">
        <v>192</v>
      </c>
      <c r="G16" s="98" t="s">
        <v>319</v>
      </c>
      <c r="H16" s="98" t="s">
        <v>191</v>
      </c>
      <c r="I16" s="99" t="s">
        <v>172</v>
      </c>
      <c r="J16" s="98" t="s">
        <v>320</v>
      </c>
      <c r="K16" s="98" t="s">
        <v>190</v>
      </c>
      <c r="L16" s="98" t="s">
        <v>189</v>
      </c>
      <c r="M16" s="98" t="s">
        <v>188</v>
      </c>
      <c r="N16" s="99" t="s">
        <v>187</v>
      </c>
      <c r="O16" s="99" t="s">
        <v>186</v>
      </c>
      <c r="P16" s="98" t="s">
        <v>190</v>
      </c>
      <c r="Q16" s="98" t="s">
        <v>189</v>
      </c>
      <c r="R16" s="98" t="s">
        <v>188</v>
      </c>
      <c r="S16" s="100" t="s">
        <v>187</v>
      </c>
      <c r="T16" s="99" t="s">
        <v>186</v>
      </c>
      <c r="U16" s="98" t="s">
        <v>190</v>
      </c>
      <c r="V16" s="98" t="s">
        <v>189</v>
      </c>
      <c r="W16" s="98" t="s">
        <v>188</v>
      </c>
      <c r="X16" s="100" t="s">
        <v>187</v>
      </c>
      <c r="Y16" s="99" t="s">
        <v>186</v>
      </c>
      <c r="Z16" s="98" t="s">
        <v>190</v>
      </c>
      <c r="AA16" s="98" t="s">
        <v>189</v>
      </c>
      <c r="AB16" s="98" t="s">
        <v>188</v>
      </c>
      <c r="AC16" s="100" t="s">
        <v>187</v>
      </c>
      <c r="AD16" s="99" t="s">
        <v>186</v>
      </c>
      <c r="AE16" s="98" t="s">
        <v>190</v>
      </c>
      <c r="AF16" s="98" t="s">
        <v>189</v>
      </c>
      <c r="AG16" s="98" t="s">
        <v>188</v>
      </c>
      <c r="AH16" s="100" t="s">
        <v>187</v>
      </c>
      <c r="AI16" s="99" t="s">
        <v>186</v>
      </c>
      <c r="AJ16" s="98" t="s">
        <v>190</v>
      </c>
      <c r="AK16" s="98" t="s">
        <v>189</v>
      </c>
      <c r="AL16" s="98" t="s">
        <v>188</v>
      </c>
      <c r="AM16" s="99" t="s">
        <v>187</v>
      </c>
      <c r="AN16" s="99" t="s">
        <v>186</v>
      </c>
    </row>
    <row r="17" spans="1:40" s="95" customFormat="1" ht="29.25" customHeight="1">
      <c r="A17" s="96">
        <v>1</v>
      </c>
      <c r="B17" s="96">
        <v>2</v>
      </c>
      <c r="C17" s="97">
        <v>3</v>
      </c>
      <c r="D17" s="176">
        <v>4</v>
      </c>
      <c r="E17" s="177">
        <v>5</v>
      </c>
      <c r="F17" s="176">
        <v>6</v>
      </c>
      <c r="G17" s="177">
        <v>7</v>
      </c>
      <c r="H17" s="176">
        <v>8</v>
      </c>
      <c r="I17" s="177">
        <v>9</v>
      </c>
      <c r="J17" s="176">
        <v>10</v>
      </c>
      <c r="K17" s="94" t="s">
        <v>337</v>
      </c>
      <c r="L17" s="94" t="s">
        <v>338</v>
      </c>
      <c r="M17" s="94" t="s">
        <v>339</v>
      </c>
      <c r="N17" s="94" t="s">
        <v>340</v>
      </c>
      <c r="O17" s="94" t="s">
        <v>341</v>
      </c>
      <c r="P17" s="94" t="s">
        <v>342</v>
      </c>
      <c r="Q17" s="94" t="s">
        <v>343</v>
      </c>
      <c r="R17" s="94" t="s">
        <v>344</v>
      </c>
      <c r="S17" s="94" t="s">
        <v>345</v>
      </c>
      <c r="T17" s="94" t="s">
        <v>346</v>
      </c>
      <c r="U17" s="94" t="s">
        <v>347</v>
      </c>
      <c r="V17" s="94" t="s">
        <v>348</v>
      </c>
      <c r="W17" s="94" t="s">
        <v>349</v>
      </c>
      <c r="X17" s="94" t="s">
        <v>350</v>
      </c>
      <c r="Y17" s="94" t="s">
        <v>351</v>
      </c>
      <c r="Z17" s="94" t="s">
        <v>352</v>
      </c>
      <c r="AA17" s="94" t="s">
        <v>353</v>
      </c>
      <c r="AB17" s="94" t="s">
        <v>354</v>
      </c>
      <c r="AC17" s="94" t="s">
        <v>355</v>
      </c>
      <c r="AD17" s="94" t="s">
        <v>356</v>
      </c>
      <c r="AE17" s="94" t="s">
        <v>357</v>
      </c>
      <c r="AF17" s="94" t="s">
        <v>358</v>
      </c>
      <c r="AG17" s="94" t="s">
        <v>359</v>
      </c>
      <c r="AH17" s="94" t="s">
        <v>360</v>
      </c>
      <c r="AI17" s="94" t="s">
        <v>361</v>
      </c>
      <c r="AJ17" s="96">
        <v>12</v>
      </c>
      <c r="AK17" s="96">
        <v>13</v>
      </c>
      <c r="AL17" s="96">
        <v>14</v>
      </c>
      <c r="AM17" s="96">
        <v>15</v>
      </c>
      <c r="AN17" s="96">
        <v>16</v>
      </c>
    </row>
    <row r="18" spans="1:40" s="243" customFormat="1" ht="32.25" customHeight="1">
      <c r="A18" s="206" t="s">
        <v>143</v>
      </c>
      <c r="B18" s="207" t="s">
        <v>115</v>
      </c>
      <c r="C18" s="253" t="s">
        <v>114</v>
      </c>
      <c r="D18" s="254" t="str">
        <f>D20</f>
        <v>нд</v>
      </c>
      <c r="E18" s="254" t="str">
        <f>E20</f>
        <v>нд</v>
      </c>
      <c r="F18" s="254" t="str">
        <f>F20</f>
        <v>нд</v>
      </c>
      <c r="G18" s="254" t="str">
        <f>G20</f>
        <v>нд</v>
      </c>
      <c r="H18" s="254" t="str">
        <f>H20</f>
        <v>нд</v>
      </c>
      <c r="I18" s="254">
        <f>I25</f>
        <v>222.9648</v>
      </c>
      <c r="J18" s="254">
        <v>207.67079999999999</v>
      </c>
      <c r="K18" s="254">
        <f aca="true" t="shared" si="0" ref="K18:Y18">K25</f>
        <v>63.6</v>
      </c>
      <c r="L18" s="254">
        <f t="shared" si="0"/>
        <v>0</v>
      </c>
      <c r="M18" s="254">
        <f t="shared" si="0"/>
        <v>0</v>
      </c>
      <c r="N18" s="254">
        <f t="shared" si="0"/>
        <v>7.25</v>
      </c>
      <c r="O18" s="254">
        <f t="shared" si="0"/>
        <v>56.35</v>
      </c>
      <c r="P18" s="254">
        <f t="shared" si="0"/>
        <v>35.11</v>
      </c>
      <c r="Q18" s="254">
        <f t="shared" si="0"/>
        <v>0</v>
      </c>
      <c r="R18" s="254">
        <f t="shared" si="0"/>
        <v>0</v>
      </c>
      <c r="S18" s="254">
        <f t="shared" si="0"/>
        <v>7.300000000000001</v>
      </c>
      <c r="T18" s="254">
        <f t="shared" si="0"/>
        <v>27.810000000000002</v>
      </c>
      <c r="U18" s="254">
        <f t="shared" si="0"/>
        <v>36.96</v>
      </c>
      <c r="V18" s="254">
        <f t="shared" si="0"/>
        <v>0</v>
      </c>
      <c r="W18" s="254">
        <f t="shared" si="0"/>
        <v>0</v>
      </c>
      <c r="X18" s="254">
        <f t="shared" si="0"/>
        <v>7.5600000000000005</v>
      </c>
      <c r="Y18" s="254">
        <f t="shared" si="0"/>
        <v>29.4</v>
      </c>
      <c r="Z18" s="254">
        <f aca="true" t="shared" si="1" ref="Z18:AI18">Z25</f>
        <v>36</v>
      </c>
      <c r="AA18" s="254">
        <f t="shared" si="1"/>
        <v>0</v>
      </c>
      <c r="AB18" s="254">
        <f t="shared" si="1"/>
        <v>0</v>
      </c>
      <c r="AC18" s="254">
        <f t="shared" si="1"/>
        <v>7.61</v>
      </c>
      <c r="AD18" s="254">
        <f t="shared" si="1"/>
        <v>28.39</v>
      </c>
      <c r="AE18" s="254">
        <f t="shared" si="1"/>
        <v>36</v>
      </c>
      <c r="AF18" s="254">
        <f t="shared" si="1"/>
        <v>0</v>
      </c>
      <c r="AG18" s="254">
        <f t="shared" si="1"/>
        <v>0</v>
      </c>
      <c r="AH18" s="254">
        <f t="shared" si="1"/>
        <v>7.672</v>
      </c>
      <c r="AI18" s="254">
        <f t="shared" si="1"/>
        <v>28.328</v>
      </c>
      <c r="AJ18" s="254">
        <f>AJ25</f>
        <v>207.67000000000002</v>
      </c>
      <c r="AK18" s="254">
        <f>AK25</f>
        <v>0</v>
      </c>
      <c r="AL18" s="254">
        <f>AL25</f>
        <v>0</v>
      </c>
      <c r="AM18" s="254">
        <f>AM25</f>
        <v>37.391999999999996</v>
      </c>
      <c r="AN18" s="254">
        <f>AN25</f>
        <v>170.27800000000002</v>
      </c>
    </row>
    <row r="19" spans="1:40" s="238" customFormat="1" ht="32.25" customHeight="1">
      <c r="A19" s="206" t="s">
        <v>117</v>
      </c>
      <c r="B19" s="207" t="s">
        <v>113</v>
      </c>
      <c r="C19" s="253" t="s">
        <v>114</v>
      </c>
      <c r="D19" s="75" t="s">
        <v>173</v>
      </c>
      <c r="E19" s="75" t="s">
        <v>173</v>
      </c>
      <c r="F19" s="75" t="s">
        <v>173</v>
      </c>
      <c r="G19" s="75" t="s">
        <v>173</v>
      </c>
      <c r="H19" s="75" t="s">
        <v>173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</row>
    <row r="20" spans="1:40" s="243" customFormat="1" ht="32.25" customHeight="1">
      <c r="A20" s="206" t="s">
        <v>118</v>
      </c>
      <c r="B20" s="207" t="s">
        <v>112</v>
      </c>
      <c r="C20" s="255" t="s">
        <v>114</v>
      </c>
      <c r="D20" s="254" t="str">
        <f>D46</f>
        <v>нд</v>
      </c>
      <c r="E20" s="254" t="str">
        <f>E46</f>
        <v>нд</v>
      </c>
      <c r="F20" s="254" t="str">
        <f>F46</f>
        <v>нд</v>
      </c>
      <c r="G20" s="254" t="s">
        <v>173</v>
      </c>
      <c r="H20" s="254" t="str">
        <f>H46</f>
        <v>нд</v>
      </c>
      <c r="I20" s="254">
        <f>I46</f>
        <v>222.9648</v>
      </c>
      <c r="J20" s="254">
        <v>207.67079999999999</v>
      </c>
      <c r="K20" s="254">
        <f aca="true" t="shared" si="2" ref="K20:Y20">K46</f>
        <v>63.6</v>
      </c>
      <c r="L20" s="254">
        <f t="shared" si="2"/>
        <v>0</v>
      </c>
      <c r="M20" s="254">
        <f t="shared" si="2"/>
        <v>0</v>
      </c>
      <c r="N20" s="254">
        <f t="shared" si="2"/>
        <v>7.25</v>
      </c>
      <c r="O20" s="254">
        <f t="shared" si="2"/>
        <v>56.35</v>
      </c>
      <c r="P20" s="254">
        <f t="shared" si="2"/>
        <v>35.11</v>
      </c>
      <c r="Q20" s="254">
        <f t="shared" si="2"/>
        <v>0</v>
      </c>
      <c r="R20" s="254">
        <f t="shared" si="2"/>
        <v>0</v>
      </c>
      <c r="S20" s="254">
        <f t="shared" si="2"/>
        <v>7.300000000000001</v>
      </c>
      <c r="T20" s="254">
        <f t="shared" si="2"/>
        <v>27.810000000000002</v>
      </c>
      <c r="U20" s="254">
        <f t="shared" si="2"/>
        <v>36.96</v>
      </c>
      <c r="V20" s="254">
        <f t="shared" si="2"/>
        <v>0</v>
      </c>
      <c r="W20" s="254">
        <f t="shared" si="2"/>
        <v>0</v>
      </c>
      <c r="X20" s="254">
        <f t="shared" si="2"/>
        <v>7.5600000000000005</v>
      </c>
      <c r="Y20" s="254">
        <f t="shared" si="2"/>
        <v>29.4</v>
      </c>
      <c r="Z20" s="254">
        <f aca="true" t="shared" si="3" ref="Z20:AI20">Z46</f>
        <v>36</v>
      </c>
      <c r="AA20" s="254">
        <f t="shared" si="3"/>
        <v>0</v>
      </c>
      <c r="AB20" s="254">
        <f t="shared" si="3"/>
        <v>0</v>
      </c>
      <c r="AC20" s="254">
        <f t="shared" si="3"/>
        <v>7.61</v>
      </c>
      <c r="AD20" s="254">
        <f t="shared" si="3"/>
        <v>28.39</v>
      </c>
      <c r="AE20" s="254">
        <f t="shared" si="3"/>
        <v>36</v>
      </c>
      <c r="AF20" s="254">
        <f t="shared" si="3"/>
        <v>0</v>
      </c>
      <c r="AG20" s="254">
        <f t="shared" si="3"/>
        <v>0</v>
      </c>
      <c r="AH20" s="254">
        <f t="shared" si="3"/>
        <v>7.672</v>
      </c>
      <c r="AI20" s="254">
        <f t="shared" si="3"/>
        <v>28.328</v>
      </c>
      <c r="AJ20" s="254">
        <f>AJ46</f>
        <v>207.67000000000002</v>
      </c>
      <c r="AK20" s="254">
        <f>AK46</f>
        <v>0</v>
      </c>
      <c r="AL20" s="254">
        <f>AL46</f>
        <v>0</v>
      </c>
      <c r="AM20" s="254">
        <f>AM46</f>
        <v>37.391999999999996</v>
      </c>
      <c r="AN20" s="254">
        <f>AN46</f>
        <v>170.27800000000002</v>
      </c>
    </row>
    <row r="21" spans="1:40" s="238" customFormat="1" ht="60" customHeight="1">
      <c r="A21" s="206" t="s">
        <v>119</v>
      </c>
      <c r="B21" s="207" t="s">
        <v>111</v>
      </c>
      <c r="C21" s="253" t="s">
        <v>114</v>
      </c>
      <c r="D21" s="75" t="s">
        <v>173</v>
      </c>
      <c r="E21" s="75" t="s">
        <v>173</v>
      </c>
      <c r="F21" s="75" t="s">
        <v>173</v>
      </c>
      <c r="G21" s="75" t="s">
        <v>173</v>
      </c>
      <c r="H21" s="75" t="s">
        <v>173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</row>
    <row r="22" spans="1:40" s="238" customFormat="1" ht="31.5">
      <c r="A22" s="206" t="s">
        <v>120</v>
      </c>
      <c r="B22" s="207" t="s">
        <v>110</v>
      </c>
      <c r="C22" s="253" t="s">
        <v>114</v>
      </c>
      <c r="D22" s="75" t="s">
        <v>173</v>
      </c>
      <c r="E22" s="75" t="s">
        <v>173</v>
      </c>
      <c r="F22" s="75" t="s">
        <v>173</v>
      </c>
      <c r="G22" s="75" t="s">
        <v>173</v>
      </c>
      <c r="H22" s="75" t="s">
        <v>173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</row>
    <row r="23" spans="1:40" s="238" customFormat="1" ht="31.5">
      <c r="A23" s="206" t="s">
        <v>144</v>
      </c>
      <c r="B23" s="207" t="s">
        <v>109</v>
      </c>
      <c r="C23" s="253" t="s">
        <v>114</v>
      </c>
      <c r="D23" s="75" t="s">
        <v>173</v>
      </c>
      <c r="E23" s="75" t="s">
        <v>173</v>
      </c>
      <c r="F23" s="75" t="s">
        <v>173</v>
      </c>
      <c r="G23" s="75" t="s">
        <v>173</v>
      </c>
      <c r="H23" s="75" t="s">
        <v>173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</row>
    <row r="24" spans="1:40" s="238" customFormat="1" ht="25.5" customHeight="1">
      <c r="A24" s="206" t="s">
        <v>145</v>
      </c>
      <c r="B24" s="256" t="s">
        <v>108</v>
      </c>
      <c r="C24" s="253" t="s">
        <v>114</v>
      </c>
      <c r="D24" s="75" t="s">
        <v>173</v>
      </c>
      <c r="E24" s="75" t="s">
        <v>173</v>
      </c>
      <c r="F24" s="75" t="s">
        <v>173</v>
      </c>
      <c r="G24" s="75" t="s">
        <v>173</v>
      </c>
      <c r="H24" s="75" t="s">
        <v>173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</row>
    <row r="25" spans="1:40" s="243" customFormat="1" ht="32.25" customHeight="1">
      <c r="A25" s="206" t="s">
        <v>28</v>
      </c>
      <c r="B25" s="207" t="s">
        <v>174</v>
      </c>
      <c r="C25" s="255" t="s">
        <v>114</v>
      </c>
      <c r="D25" s="75" t="s">
        <v>173</v>
      </c>
      <c r="E25" s="254" t="str">
        <f>E18</f>
        <v>нд</v>
      </c>
      <c r="F25" s="254" t="str">
        <f>F18</f>
        <v>нд</v>
      </c>
      <c r="G25" s="254" t="str">
        <f>G18</f>
        <v>нд</v>
      </c>
      <c r="H25" s="254" t="str">
        <f>H18</f>
        <v>нд</v>
      </c>
      <c r="I25" s="254">
        <f>I46+I74</f>
        <v>222.9648</v>
      </c>
      <c r="J25" s="254">
        <v>207.67079999999999</v>
      </c>
      <c r="K25" s="254">
        <f aca="true" t="shared" si="4" ref="K25:Y25">K46+K74</f>
        <v>63.6</v>
      </c>
      <c r="L25" s="254">
        <f t="shared" si="4"/>
        <v>0</v>
      </c>
      <c r="M25" s="254">
        <f t="shared" si="4"/>
        <v>0</v>
      </c>
      <c r="N25" s="254">
        <f t="shared" si="4"/>
        <v>7.25</v>
      </c>
      <c r="O25" s="254">
        <f t="shared" si="4"/>
        <v>56.35</v>
      </c>
      <c r="P25" s="254">
        <f t="shared" si="4"/>
        <v>35.11</v>
      </c>
      <c r="Q25" s="254">
        <f t="shared" si="4"/>
        <v>0</v>
      </c>
      <c r="R25" s="254">
        <f t="shared" si="4"/>
        <v>0</v>
      </c>
      <c r="S25" s="254">
        <f t="shared" si="4"/>
        <v>7.300000000000001</v>
      </c>
      <c r="T25" s="254">
        <f t="shared" si="4"/>
        <v>27.810000000000002</v>
      </c>
      <c r="U25" s="254">
        <f t="shared" si="4"/>
        <v>36.96</v>
      </c>
      <c r="V25" s="254">
        <f t="shared" si="4"/>
        <v>0</v>
      </c>
      <c r="W25" s="254">
        <f t="shared" si="4"/>
        <v>0</v>
      </c>
      <c r="X25" s="254">
        <f t="shared" si="4"/>
        <v>7.5600000000000005</v>
      </c>
      <c r="Y25" s="254">
        <f t="shared" si="4"/>
        <v>29.4</v>
      </c>
      <c r="Z25" s="254">
        <f aca="true" t="shared" si="5" ref="Z25:AI25">Z46+Z74</f>
        <v>36</v>
      </c>
      <c r="AA25" s="254">
        <f t="shared" si="5"/>
        <v>0</v>
      </c>
      <c r="AB25" s="254">
        <f t="shared" si="5"/>
        <v>0</v>
      </c>
      <c r="AC25" s="254">
        <f t="shared" si="5"/>
        <v>7.61</v>
      </c>
      <c r="AD25" s="254">
        <f t="shared" si="5"/>
        <v>28.39</v>
      </c>
      <c r="AE25" s="254">
        <f t="shared" si="5"/>
        <v>36</v>
      </c>
      <c r="AF25" s="254">
        <f t="shared" si="5"/>
        <v>0</v>
      </c>
      <c r="AG25" s="254">
        <f t="shared" si="5"/>
        <v>0</v>
      </c>
      <c r="AH25" s="254">
        <f t="shared" si="5"/>
        <v>7.672</v>
      </c>
      <c r="AI25" s="254">
        <f t="shared" si="5"/>
        <v>28.328</v>
      </c>
      <c r="AJ25" s="254">
        <f>AJ46+AJ74</f>
        <v>207.67000000000002</v>
      </c>
      <c r="AK25" s="254">
        <f>AK46+AK74</f>
        <v>0</v>
      </c>
      <c r="AL25" s="254">
        <f>AL46+AL74</f>
        <v>0</v>
      </c>
      <c r="AM25" s="254">
        <f>AM46+AM74</f>
        <v>37.391999999999996</v>
      </c>
      <c r="AN25" s="254">
        <f>AN46+AN74</f>
        <v>170.27800000000002</v>
      </c>
    </row>
    <row r="26" spans="1:40" s="238" customFormat="1" ht="27" customHeight="1">
      <c r="A26" s="206" t="s">
        <v>29</v>
      </c>
      <c r="B26" s="207" t="s">
        <v>81</v>
      </c>
      <c r="C26" s="253" t="s">
        <v>114</v>
      </c>
      <c r="D26" s="75" t="s">
        <v>173</v>
      </c>
      <c r="E26" s="75" t="s">
        <v>173</v>
      </c>
      <c r="F26" s="75" t="s">
        <v>173</v>
      </c>
      <c r="G26" s="75" t="s">
        <v>173</v>
      </c>
      <c r="H26" s="75" t="s">
        <v>173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246" t="s">
        <v>173</v>
      </c>
      <c r="AK26" s="246" t="s">
        <v>173</v>
      </c>
      <c r="AL26" s="246" t="s">
        <v>173</v>
      </c>
      <c r="AM26" s="246" t="s">
        <v>173</v>
      </c>
      <c r="AN26" s="246" t="s">
        <v>173</v>
      </c>
    </row>
    <row r="27" spans="1:40" s="238" customFormat="1" ht="31.5">
      <c r="A27" s="206" t="s">
        <v>31</v>
      </c>
      <c r="B27" s="207" t="s">
        <v>82</v>
      </c>
      <c r="C27" s="253" t="s">
        <v>114</v>
      </c>
      <c r="D27" s="75" t="s">
        <v>173</v>
      </c>
      <c r="E27" s="75" t="s">
        <v>173</v>
      </c>
      <c r="F27" s="75" t="s">
        <v>173</v>
      </c>
      <c r="G27" s="75" t="s">
        <v>173</v>
      </c>
      <c r="H27" s="75" t="s">
        <v>173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246" t="s">
        <v>173</v>
      </c>
      <c r="AK27" s="246" t="s">
        <v>173</v>
      </c>
      <c r="AL27" s="246" t="s">
        <v>173</v>
      </c>
      <c r="AM27" s="246" t="s">
        <v>173</v>
      </c>
      <c r="AN27" s="246" t="s">
        <v>173</v>
      </c>
    </row>
    <row r="28" spans="1:40" s="238" customFormat="1" ht="47.25">
      <c r="A28" s="206" t="s">
        <v>39</v>
      </c>
      <c r="B28" s="207" t="s">
        <v>83</v>
      </c>
      <c r="C28" s="253" t="s">
        <v>114</v>
      </c>
      <c r="D28" s="75" t="s">
        <v>173</v>
      </c>
      <c r="E28" s="75" t="s">
        <v>173</v>
      </c>
      <c r="F28" s="75" t="s">
        <v>173</v>
      </c>
      <c r="G28" s="75" t="s">
        <v>173</v>
      </c>
      <c r="H28" s="75" t="s">
        <v>173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246" t="s">
        <v>173</v>
      </c>
      <c r="AK28" s="246" t="s">
        <v>173</v>
      </c>
      <c r="AL28" s="246" t="s">
        <v>173</v>
      </c>
      <c r="AM28" s="246" t="s">
        <v>173</v>
      </c>
      <c r="AN28" s="246" t="s">
        <v>173</v>
      </c>
    </row>
    <row r="29" spans="1:40" s="238" customFormat="1" ht="47.25">
      <c r="A29" s="206" t="s">
        <v>40</v>
      </c>
      <c r="B29" s="207" t="s">
        <v>146</v>
      </c>
      <c r="C29" s="253" t="s">
        <v>114</v>
      </c>
      <c r="D29" s="75" t="s">
        <v>173</v>
      </c>
      <c r="E29" s="75" t="s">
        <v>173</v>
      </c>
      <c r="F29" s="75" t="s">
        <v>173</v>
      </c>
      <c r="G29" s="75" t="s">
        <v>173</v>
      </c>
      <c r="H29" s="75" t="s">
        <v>173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246" t="s">
        <v>173</v>
      </c>
      <c r="AK29" s="246" t="s">
        <v>173</v>
      </c>
      <c r="AL29" s="246" t="s">
        <v>173</v>
      </c>
      <c r="AM29" s="246" t="s">
        <v>173</v>
      </c>
      <c r="AN29" s="246" t="s">
        <v>173</v>
      </c>
    </row>
    <row r="30" spans="1:40" s="238" customFormat="1" ht="31.5" customHeight="1">
      <c r="A30" s="206" t="s">
        <v>41</v>
      </c>
      <c r="B30" s="207" t="s">
        <v>84</v>
      </c>
      <c r="C30" s="253" t="s">
        <v>114</v>
      </c>
      <c r="D30" s="75" t="s">
        <v>173</v>
      </c>
      <c r="E30" s="75" t="s">
        <v>173</v>
      </c>
      <c r="F30" s="75" t="s">
        <v>173</v>
      </c>
      <c r="G30" s="75" t="s">
        <v>173</v>
      </c>
      <c r="H30" s="75" t="s">
        <v>173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246" t="s">
        <v>173</v>
      </c>
      <c r="AK30" s="246" t="s">
        <v>173</v>
      </c>
      <c r="AL30" s="246" t="s">
        <v>173</v>
      </c>
      <c r="AM30" s="246" t="s">
        <v>173</v>
      </c>
      <c r="AN30" s="246" t="s">
        <v>173</v>
      </c>
    </row>
    <row r="31" spans="1:40" s="238" customFormat="1" ht="31.5">
      <c r="A31" s="206" t="s">
        <v>32</v>
      </c>
      <c r="B31" s="207" t="s">
        <v>85</v>
      </c>
      <c r="C31" s="253" t="s">
        <v>114</v>
      </c>
      <c r="D31" s="75" t="s">
        <v>173</v>
      </c>
      <c r="E31" s="75" t="s">
        <v>173</v>
      </c>
      <c r="F31" s="75" t="s">
        <v>173</v>
      </c>
      <c r="G31" s="75" t="s">
        <v>173</v>
      </c>
      <c r="H31" s="75" t="s">
        <v>173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246" t="s">
        <v>173</v>
      </c>
      <c r="AK31" s="246" t="s">
        <v>173</v>
      </c>
      <c r="AL31" s="246" t="s">
        <v>173</v>
      </c>
      <c r="AM31" s="246" t="s">
        <v>173</v>
      </c>
      <c r="AN31" s="246" t="s">
        <v>173</v>
      </c>
    </row>
    <row r="32" spans="1:40" s="238" customFormat="1" ht="47.25">
      <c r="A32" s="206" t="s">
        <v>42</v>
      </c>
      <c r="B32" s="207" t="s">
        <v>147</v>
      </c>
      <c r="C32" s="253" t="s">
        <v>114</v>
      </c>
      <c r="D32" s="75" t="s">
        <v>173</v>
      </c>
      <c r="E32" s="75" t="s">
        <v>173</v>
      </c>
      <c r="F32" s="75" t="s">
        <v>173</v>
      </c>
      <c r="G32" s="75" t="s">
        <v>173</v>
      </c>
      <c r="H32" s="75" t="s">
        <v>173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246" t="s">
        <v>173</v>
      </c>
      <c r="AK32" s="246" t="s">
        <v>173</v>
      </c>
      <c r="AL32" s="246" t="s">
        <v>173</v>
      </c>
      <c r="AM32" s="246" t="s">
        <v>173</v>
      </c>
      <c r="AN32" s="246" t="s">
        <v>173</v>
      </c>
    </row>
    <row r="33" spans="1:40" s="238" customFormat="1" ht="31.5">
      <c r="A33" s="206" t="s">
        <v>43</v>
      </c>
      <c r="B33" s="207" t="s">
        <v>86</v>
      </c>
      <c r="C33" s="253" t="s">
        <v>114</v>
      </c>
      <c r="D33" s="75" t="s">
        <v>173</v>
      </c>
      <c r="E33" s="75" t="s">
        <v>173</v>
      </c>
      <c r="F33" s="75" t="s">
        <v>173</v>
      </c>
      <c r="G33" s="75" t="s">
        <v>173</v>
      </c>
      <c r="H33" s="75" t="s">
        <v>173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246" t="s">
        <v>173</v>
      </c>
      <c r="AK33" s="246" t="s">
        <v>173</v>
      </c>
      <c r="AL33" s="246" t="s">
        <v>173</v>
      </c>
      <c r="AM33" s="246" t="s">
        <v>173</v>
      </c>
      <c r="AN33" s="246" t="s">
        <v>173</v>
      </c>
    </row>
    <row r="34" spans="1:40" s="238" customFormat="1" ht="45" customHeight="1">
      <c r="A34" s="206" t="s">
        <v>33</v>
      </c>
      <c r="B34" s="207" t="s">
        <v>148</v>
      </c>
      <c r="C34" s="253" t="s">
        <v>114</v>
      </c>
      <c r="D34" s="75" t="s">
        <v>173</v>
      </c>
      <c r="E34" s="75" t="s">
        <v>173</v>
      </c>
      <c r="F34" s="75" t="s">
        <v>173</v>
      </c>
      <c r="G34" s="75" t="s">
        <v>173</v>
      </c>
      <c r="H34" s="75" t="s">
        <v>173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246" t="s">
        <v>173</v>
      </c>
      <c r="AK34" s="246" t="s">
        <v>173</v>
      </c>
      <c r="AL34" s="246" t="s">
        <v>173</v>
      </c>
      <c r="AM34" s="246" t="s">
        <v>173</v>
      </c>
      <c r="AN34" s="246" t="s">
        <v>173</v>
      </c>
    </row>
    <row r="35" spans="1:40" s="238" customFormat="1" ht="31.5">
      <c r="A35" s="206" t="s">
        <v>44</v>
      </c>
      <c r="B35" s="207" t="s">
        <v>121</v>
      </c>
      <c r="C35" s="253" t="s">
        <v>114</v>
      </c>
      <c r="D35" s="75" t="s">
        <v>173</v>
      </c>
      <c r="E35" s="75" t="s">
        <v>173</v>
      </c>
      <c r="F35" s="75" t="s">
        <v>173</v>
      </c>
      <c r="G35" s="75" t="s">
        <v>173</v>
      </c>
      <c r="H35" s="75" t="s">
        <v>173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246" t="s">
        <v>173</v>
      </c>
      <c r="AK35" s="246" t="s">
        <v>173</v>
      </c>
      <c r="AL35" s="246" t="s">
        <v>173</v>
      </c>
      <c r="AM35" s="246" t="s">
        <v>173</v>
      </c>
      <c r="AN35" s="246" t="s">
        <v>173</v>
      </c>
    </row>
    <row r="36" spans="1:40" s="238" customFormat="1" ht="78.75">
      <c r="A36" s="206" t="s">
        <v>44</v>
      </c>
      <c r="B36" s="207" t="s">
        <v>149</v>
      </c>
      <c r="C36" s="253" t="s">
        <v>114</v>
      </c>
      <c r="D36" s="75" t="s">
        <v>173</v>
      </c>
      <c r="E36" s="75" t="s">
        <v>173</v>
      </c>
      <c r="F36" s="75" t="s">
        <v>173</v>
      </c>
      <c r="G36" s="75" t="s">
        <v>173</v>
      </c>
      <c r="H36" s="75" t="s">
        <v>173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246" t="s">
        <v>173</v>
      </c>
      <c r="AK36" s="246" t="s">
        <v>173</v>
      </c>
      <c r="AL36" s="246" t="s">
        <v>173</v>
      </c>
      <c r="AM36" s="246" t="s">
        <v>173</v>
      </c>
      <c r="AN36" s="246" t="s">
        <v>173</v>
      </c>
    </row>
    <row r="37" spans="1:40" s="238" customFormat="1" ht="63">
      <c r="A37" s="206" t="s">
        <v>44</v>
      </c>
      <c r="B37" s="207" t="s">
        <v>87</v>
      </c>
      <c r="C37" s="253" t="s">
        <v>114</v>
      </c>
      <c r="D37" s="75" t="s">
        <v>173</v>
      </c>
      <c r="E37" s="75" t="s">
        <v>173</v>
      </c>
      <c r="F37" s="75" t="s">
        <v>173</v>
      </c>
      <c r="G37" s="75" t="s">
        <v>173</v>
      </c>
      <c r="H37" s="75" t="s">
        <v>173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246" t="s">
        <v>173</v>
      </c>
      <c r="AK37" s="246" t="s">
        <v>173</v>
      </c>
      <c r="AL37" s="246" t="s">
        <v>173</v>
      </c>
      <c r="AM37" s="246" t="s">
        <v>173</v>
      </c>
      <c r="AN37" s="246" t="s">
        <v>173</v>
      </c>
    </row>
    <row r="38" spans="1:40" s="238" customFormat="1" ht="63" customHeight="1">
      <c r="A38" s="206" t="s">
        <v>44</v>
      </c>
      <c r="B38" s="207" t="s">
        <v>150</v>
      </c>
      <c r="C38" s="253" t="s">
        <v>114</v>
      </c>
      <c r="D38" s="75" t="s">
        <v>173</v>
      </c>
      <c r="E38" s="75" t="s">
        <v>173</v>
      </c>
      <c r="F38" s="75" t="s">
        <v>173</v>
      </c>
      <c r="G38" s="75" t="s">
        <v>173</v>
      </c>
      <c r="H38" s="75" t="s">
        <v>173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246" t="s">
        <v>173</v>
      </c>
      <c r="AK38" s="246" t="s">
        <v>173</v>
      </c>
      <c r="AL38" s="246" t="s">
        <v>173</v>
      </c>
      <c r="AM38" s="246" t="s">
        <v>173</v>
      </c>
      <c r="AN38" s="246" t="s">
        <v>173</v>
      </c>
    </row>
    <row r="39" spans="1:40" s="238" customFormat="1" ht="48.75" customHeight="1">
      <c r="A39" s="206" t="s">
        <v>45</v>
      </c>
      <c r="B39" s="207" t="s">
        <v>121</v>
      </c>
      <c r="C39" s="253" t="s">
        <v>114</v>
      </c>
      <c r="D39" s="75" t="s">
        <v>173</v>
      </c>
      <c r="E39" s="75" t="s">
        <v>173</v>
      </c>
      <c r="F39" s="75" t="s">
        <v>173</v>
      </c>
      <c r="G39" s="75" t="s">
        <v>173</v>
      </c>
      <c r="H39" s="75" t="s">
        <v>173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246" t="s">
        <v>173</v>
      </c>
      <c r="AK39" s="246" t="s">
        <v>173</v>
      </c>
      <c r="AL39" s="246" t="s">
        <v>173</v>
      </c>
      <c r="AM39" s="246" t="s">
        <v>173</v>
      </c>
      <c r="AN39" s="246" t="s">
        <v>173</v>
      </c>
    </row>
    <row r="40" spans="1:40" s="238" customFormat="1" ht="78.75">
      <c r="A40" s="206" t="s">
        <v>45</v>
      </c>
      <c r="B40" s="207" t="s">
        <v>149</v>
      </c>
      <c r="C40" s="253" t="s">
        <v>114</v>
      </c>
      <c r="D40" s="75" t="s">
        <v>173</v>
      </c>
      <c r="E40" s="75" t="s">
        <v>173</v>
      </c>
      <c r="F40" s="75" t="s">
        <v>173</v>
      </c>
      <c r="G40" s="75" t="s">
        <v>173</v>
      </c>
      <c r="H40" s="75" t="s">
        <v>173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246" t="s">
        <v>173</v>
      </c>
      <c r="AK40" s="246" t="s">
        <v>173</v>
      </c>
      <c r="AL40" s="246" t="s">
        <v>173</v>
      </c>
      <c r="AM40" s="246" t="s">
        <v>173</v>
      </c>
      <c r="AN40" s="246" t="s">
        <v>173</v>
      </c>
    </row>
    <row r="41" spans="1:40" s="238" customFormat="1" ht="63">
      <c r="A41" s="206" t="s">
        <v>45</v>
      </c>
      <c r="B41" s="207" t="s">
        <v>87</v>
      </c>
      <c r="C41" s="253" t="s">
        <v>114</v>
      </c>
      <c r="D41" s="75" t="s">
        <v>173</v>
      </c>
      <c r="E41" s="75" t="s">
        <v>173</v>
      </c>
      <c r="F41" s="75" t="s">
        <v>173</v>
      </c>
      <c r="G41" s="75" t="s">
        <v>173</v>
      </c>
      <c r="H41" s="75" t="s">
        <v>173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246" t="s">
        <v>173</v>
      </c>
      <c r="AK41" s="246" t="s">
        <v>173</v>
      </c>
      <c r="AL41" s="246" t="s">
        <v>173</v>
      </c>
      <c r="AM41" s="246" t="s">
        <v>173</v>
      </c>
      <c r="AN41" s="246" t="s">
        <v>173</v>
      </c>
    </row>
    <row r="42" spans="1:40" s="238" customFormat="1" ht="63" customHeight="1">
      <c r="A42" s="206" t="s">
        <v>45</v>
      </c>
      <c r="B42" s="207" t="s">
        <v>88</v>
      </c>
      <c r="C42" s="253" t="s">
        <v>114</v>
      </c>
      <c r="D42" s="75" t="s">
        <v>173</v>
      </c>
      <c r="E42" s="75" t="s">
        <v>173</v>
      </c>
      <c r="F42" s="75" t="s">
        <v>173</v>
      </c>
      <c r="G42" s="75" t="s">
        <v>173</v>
      </c>
      <c r="H42" s="75" t="s">
        <v>173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246" t="s">
        <v>173</v>
      </c>
      <c r="AK42" s="246" t="s">
        <v>173</v>
      </c>
      <c r="AL42" s="246" t="s">
        <v>173</v>
      </c>
      <c r="AM42" s="246" t="s">
        <v>173</v>
      </c>
      <c r="AN42" s="246" t="s">
        <v>173</v>
      </c>
    </row>
    <row r="43" spans="1:40" s="238" customFormat="1" ht="97.5" customHeight="1">
      <c r="A43" s="206" t="s">
        <v>34</v>
      </c>
      <c r="B43" s="207" t="s">
        <v>151</v>
      </c>
      <c r="C43" s="253" t="s">
        <v>114</v>
      </c>
      <c r="D43" s="75" t="s">
        <v>173</v>
      </c>
      <c r="E43" s="75" t="s">
        <v>173</v>
      </c>
      <c r="F43" s="75" t="s">
        <v>173</v>
      </c>
      <c r="G43" s="75" t="s">
        <v>173</v>
      </c>
      <c r="H43" s="75" t="s">
        <v>173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246" t="s">
        <v>173</v>
      </c>
      <c r="AK43" s="246" t="s">
        <v>173</v>
      </c>
      <c r="AL43" s="246" t="s">
        <v>173</v>
      </c>
      <c r="AM43" s="246" t="s">
        <v>173</v>
      </c>
      <c r="AN43" s="246" t="s">
        <v>173</v>
      </c>
    </row>
    <row r="44" spans="1:40" s="238" customFormat="1" ht="47.25">
      <c r="A44" s="206" t="s">
        <v>152</v>
      </c>
      <c r="B44" s="207" t="s">
        <v>89</v>
      </c>
      <c r="C44" s="253" t="s">
        <v>114</v>
      </c>
      <c r="D44" s="75" t="s">
        <v>173</v>
      </c>
      <c r="E44" s="75" t="s">
        <v>173</v>
      </c>
      <c r="F44" s="75" t="s">
        <v>173</v>
      </c>
      <c r="G44" s="75" t="s">
        <v>173</v>
      </c>
      <c r="H44" s="75" t="s">
        <v>173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246" t="s">
        <v>173</v>
      </c>
      <c r="AK44" s="246" t="s">
        <v>173</v>
      </c>
      <c r="AL44" s="246" t="s">
        <v>173</v>
      </c>
      <c r="AM44" s="246" t="s">
        <v>173</v>
      </c>
      <c r="AN44" s="246" t="s">
        <v>173</v>
      </c>
    </row>
    <row r="45" spans="1:40" s="238" customFormat="1" ht="63">
      <c r="A45" s="206" t="s">
        <v>153</v>
      </c>
      <c r="B45" s="207" t="s">
        <v>90</v>
      </c>
      <c r="C45" s="253" t="s">
        <v>114</v>
      </c>
      <c r="D45" s="75" t="s">
        <v>173</v>
      </c>
      <c r="E45" s="75" t="s">
        <v>173</v>
      </c>
      <c r="F45" s="75" t="s">
        <v>173</v>
      </c>
      <c r="G45" s="75" t="s">
        <v>173</v>
      </c>
      <c r="H45" s="75" t="s">
        <v>173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246" t="s">
        <v>173</v>
      </c>
      <c r="AK45" s="246" t="s">
        <v>173</v>
      </c>
      <c r="AL45" s="246" t="s">
        <v>173</v>
      </c>
      <c r="AM45" s="246" t="s">
        <v>173</v>
      </c>
      <c r="AN45" s="246" t="s">
        <v>173</v>
      </c>
    </row>
    <row r="46" spans="1:40" s="243" customFormat="1" ht="32.25" customHeight="1">
      <c r="A46" s="206" t="s">
        <v>30</v>
      </c>
      <c r="B46" s="207" t="s">
        <v>154</v>
      </c>
      <c r="C46" s="255" t="s">
        <v>114</v>
      </c>
      <c r="D46" s="254" t="s">
        <v>173</v>
      </c>
      <c r="E46" s="254" t="s">
        <v>173</v>
      </c>
      <c r="F46" s="254" t="s">
        <v>173</v>
      </c>
      <c r="G46" s="254" t="s">
        <v>173</v>
      </c>
      <c r="H46" s="254" t="s">
        <v>173</v>
      </c>
      <c r="I46" s="254">
        <f>I47+I50</f>
        <v>222.9648</v>
      </c>
      <c r="J46" s="254">
        <v>207.67079999999999</v>
      </c>
      <c r="K46" s="254">
        <f aca="true" t="shared" si="6" ref="K46:Y46">K47+K50</f>
        <v>63.6</v>
      </c>
      <c r="L46" s="254">
        <f t="shared" si="6"/>
        <v>0</v>
      </c>
      <c r="M46" s="254">
        <f t="shared" si="6"/>
        <v>0</v>
      </c>
      <c r="N46" s="254">
        <f t="shared" si="6"/>
        <v>7.25</v>
      </c>
      <c r="O46" s="254">
        <f t="shared" si="6"/>
        <v>56.35</v>
      </c>
      <c r="P46" s="254">
        <f t="shared" si="6"/>
        <v>35.11</v>
      </c>
      <c r="Q46" s="254">
        <f t="shared" si="6"/>
        <v>0</v>
      </c>
      <c r="R46" s="254">
        <f t="shared" si="6"/>
        <v>0</v>
      </c>
      <c r="S46" s="254">
        <f t="shared" si="6"/>
        <v>7.300000000000001</v>
      </c>
      <c r="T46" s="254">
        <f t="shared" si="6"/>
        <v>27.810000000000002</v>
      </c>
      <c r="U46" s="254">
        <f t="shared" si="6"/>
        <v>36.96</v>
      </c>
      <c r="V46" s="254">
        <f t="shared" si="6"/>
        <v>0</v>
      </c>
      <c r="W46" s="254">
        <f t="shared" si="6"/>
        <v>0</v>
      </c>
      <c r="X46" s="254">
        <f t="shared" si="6"/>
        <v>7.5600000000000005</v>
      </c>
      <c r="Y46" s="254">
        <f t="shared" si="6"/>
        <v>29.4</v>
      </c>
      <c r="Z46" s="254">
        <f aca="true" t="shared" si="7" ref="Z46:AI46">Z47+Z50</f>
        <v>36</v>
      </c>
      <c r="AA46" s="254">
        <f t="shared" si="7"/>
        <v>0</v>
      </c>
      <c r="AB46" s="254">
        <f t="shared" si="7"/>
        <v>0</v>
      </c>
      <c r="AC46" s="254">
        <f t="shared" si="7"/>
        <v>7.61</v>
      </c>
      <c r="AD46" s="254">
        <f t="shared" si="7"/>
        <v>28.39</v>
      </c>
      <c r="AE46" s="254">
        <f t="shared" si="7"/>
        <v>36</v>
      </c>
      <c r="AF46" s="254">
        <f t="shared" si="7"/>
        <v>0</v>
      </c>
      <c r="AG46" s="254">
        <f t="shared" si="7"/>
        <v>0</v>
      </c>
      <c r="AH46" s="254">
        <f t="shared" si="7"/>
        <v>7.672</v>
      </c>
      <c r="AI46" s="254">
        <f t="shared" si="7"/>
        <v>28.328</v>
      </c>
      <c r="AJ46" s="254">
        <f>AJ47+AJ50</f>
        <v>207.67000000000002</v>
      </c>
      <c r="AK46" s="254">
        <f>AK47+AK50</f>
        <v>0</v>
      </c>
      <c r="AL46" s="254">
        <f>AL47+AL50</f>
        <v>0</v>
      </c>
      <c r="AM46" s="254">
        <f>AM47+AM50</f>
        <v>37.391999999999996</v>
      </c>
      <c r="AN46" s="254">
        <f>AN47+AN50</f>
        <v>170.27800000000002</v>
      </c>
    </row>
    <row r="47" spans="1:40" s="243" customFormat="1" ht="32.25" customHeight="1">
      <c r="A47" s="206" t="s">
        <v>35</v>
      </c>
      <c r="B47" s="207" t="s">
        <v>155</v>
      </c>
      <c r="C47" s="255" t="s">
        <v>114</v>
      </c>
      <c r="D47" s="254" t="s">
        <v>173</v>
      </c>
      <c r="E47" s="254" t="s">
        <v>173</v>
      </c>
      <c r="F47" s="254" t="s">
        <v>173</v>
      </c>
      <c r="G47" s="254" t="s">
        <v>173</v>
      </c>
      <c r="H47" s="254" t="s">
        <v>173</v>
      </c>
      <c r="I47" s="254">
        <f>I48+I49</f>
        <v>0</v>
      </c>
      <c r="J47" s="254">
        <v>0</v>
      </c>
      <c r="K47" s="254">
        <f aca="true" t="shared" si="8" ref="K47:Y47">K48+K49</f>
        <v>0</v>
      </c>
      <c r="L47" s="254">
        <f t="shared" si="8"/>
        <v>0</v>
      </c>
      <c r="M47" s="254">
        <f t="shared" si="8"/>
        <v>0</v>
      </c>
      <c r="N47" s="254">
        <f t="shared" si="8"/>
        <v>0</v>
      </c>
      <c r="O47" s="254">
        <f t="shared" si="8"/>
        <v>0</v>
      </c>
      <c r="P47" s="254">
        <f t="shared" si="8"/>
        <v>0</v>
      </c>
      <c r="Q47" s="254">
        <f t="shared" si="8"/>
        <v>0</v>
      </c>
      <c r="R47" s="254">
        <f t="shared" si="8"/>
        <v>0</v>
      </c>
      <c r="S47" s="254">
        <f t="shared" si="8"/>
        <v>0</v>
      </c>
      <c r="T47" s="254">
        <f t="shared" si="8"/>
        <v>0</v>
      </c>
      <c r="U47" s="254">
        <f t="shared" si="8"/>
        <v>0</v>
      </c>
      <c r="V47" s="254">
        <f t="shared" si="8"/>
        <v>0</v>
      </c>
      <c r="W47" s="254">
        <f t="shared" si="8"/>
        <v>0</v>
      </c>
      <c r="X47" s="254">
        <f t="shared" si="8"/>
        <v>0</v>
      </c>
      <c r="Y47" s="254">
        <f t="shared" si="8"/>
        <v>0</v>
      </c>
      <c r="Z47" s="254">
        <f aca="true" t="shared" si="9" ref="Z47:AI47">Z48+Z49</f>
        <v>0</v>
      </c>
      <c r="AA47" s="254">
        <f t="shared" si="9"/>
        <v>0</v>
      </c>
      <c r="AB47" s="254">
        <f t="shared" si="9"/>
        <v>0</v>
      </c>
      <c r="AC47" s="254">
        <f t="shared" si="9"/>
        <v>0</v>
      </c>
      <c r="AD47" s="254">
        <f t="shared" si="9"/>
        <v>0</v>
      </c>
      <c r="AE47" s="254">
        <f t="shared" si="9"/>
        <v>0</v>
      </c>
      <c r="AF47" s="254">
        <f t="shared" si="9"/>
        <v>0</v>
      </c>
      <c r="AG47" s="254">
        <f t="shared" si="9"/>
        <v>0</v>
      </c>
      <c r="AH47" s="254">
        <f t="shared" si="9"/>
        <v>0</v>
      </c>
      <c r="AI47" s="254">
        <f t="shared" si="9"/>
        <v>0</v>
      </c>
      <c r="AJ47" s="254">
        <v>0</v>
      </c>
      <c r="AK47" s="254">
        <f>SUM(AK48:AK49)</f>
        <v>0</v>
      </c>
      <c r="AL47" s="254">
        <f>SUM(AL48:AL49)</f>
        <v>0</v>
      </c>
      <c r="AM47" s="254">
        <f>SUM(AM48:AM49)</f>
        <v>0</v>
      </c>
      <c r="AN47" s="254">
        <f>SUM(AN48:AN49)</f>
        <v>0</v>
      </c>
    </row>
    <row r="48" spans="1:40" s="238" customFormat="1" ht="36.75" customHeight="1">
      <c r="A48" s="206" t="s">
        <v>46</v>
      </c>
      <c r="B48" s="207" t="s">
        <v>91</v>
      </c>
      <c r="C48" s="257" t="s">
        <v>114</v>
      </c>
      <c r="D48" s="219" t="s">
        <v>173</v>
      </c>
      <c r="E48" s="219" t="s">
        <v>173</v>
      </c>
      <c r="F48" s="219" t="s">
        <v>173</v>
      </c>
      <c r="G48" s="219" t="s">
        <v>173</v>
      </c>
      <c r="H48" s="219" t="s">
        <v>173</v>
      </c>
      <c r="I48" s="219">
        <v>0</v>
      </c>
      <c r="J48" s="219">
        <v>0</v>
      </c>
      <c r="K48" s="219">
        <v>0</v>
      </c>
      <c r="L48" s="219">
        <v>0</v>
      </c>
      <c r="M48" s="219">
        <v>0</v>
      </c>
      <c r="N48" s="219">
        <v>0</v>
      </c>
      <c r="O48" s="219">
        <v>0</v>
      </c>
      <c r="P48" s="219">
        <v>0</v>
      </c>
      <c r="Q48" s="219">
        <v>0</v>
      </c>
      <c r="R48" s="219">
        <v>0</v>
      </c>
      <c r="S48" s="219">
        <v>0</v>
      </c>
      <c r="T48" s="219">
        <v>0</v>
      </c>
      <c r="U48" s="219">
        <v>0</v>
      </c>
      <c r="V48" s="219">
        <v>0</v>
      </c>
      <c r="W48" s="219">
        <v>0</v>
      </c>
      <c r="X48" s="219">
        <v>0</v>
      </c>
      <c r="Y48" s="219">
        <v>0</v>
      </c>
      <c r="Z48" s="219">
        <v>0</v>
      </c>
      <c r="AA48" s="219">
        <v>0</v>
      </c>
      <c r="AB48" s="219">
        <v>0</v>
      </c>
      <c r="AC48" s="219">
        <v>0</v>
      </c>
      <c r="AD48" s="219">
        <v>0</v>
      </c>
      <c r="AE48" s="219">
        <v>0</v>
      </c>
      <c r="AF48" s="219">
        <v>0</v>
      </c>
      <c r="AG48" s="219">
        <v>0</v>
      </c>
      <c r="AH48" s="219">
        <v>0</v>
      </c>
      <c r="AI48" s="219">
        <v>0</v>
      </c>
      <c r="AJ48" s="219">
        <v>0</v>
      </c>
      <c r="AK48" s="219">
        <v>0</v>
      </c>
      <c r="AL48" s="219">
        <v>0</v>
      </c>
      <c r="AM48" s="219">
        <v>0</v>
      </c>
      <c r="AN48" s="219">
        <v>0</v>
      </c>
    </row>
    <row r="49" spans="1:40" s="243" customFormat="1" ht="32.25" customHeight="1">
      <c r="A49" s="206" t="s">
        <v>47</v>
      </c>
      <c r="B49" s="207" t="s">
        <v>92</v>
      </c>
      <c r="C49" s="255" t="s">
        <v>114</v>
      </c>
      <c r="D49" s="254" t="s">
        <v>173</v>
      </c>
      <c r="E49" s="254" t="s">
        <v>173</v>
      </c>
      <c r="F49" s="254" t="s">
        <v>173</v>
      </c>
      <c r="G49" s="254" t="s">
        <v>173</v>
      </c>
      <c r="H49" s="254" t="s">
        <v>173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246" t="s">
        <v>173</v>
      </c>
      <c r="AK49" s="246" t="s">
        <v>173</v>
      </c>
      <c r="AL49" s="246" t="s">
        <v>173</v>
      </c>
      <c r="AM49" s="246" t="s">
        <v>173</v>
      </c>
      <c r="AN49" s="246" t="s">
        <v>173</v>
      </c>
    </row>
    <row r="50" spans="1:40" s="243" customFormat="1" ht="32.25" customHeight="1">
      <c r="A50" s="206" t="s">
        <v>36</v>
      </c>
      <c r="B50" s="207" t="s">
        <v>93</v>
      </c>
      <c r="C50" s="255" t="s">
        <v>114</v>
      </c>
      <c r="D50" s="254" t="s">
        <v>173</v>
      </c>
      <c r="E50" s="254" t="s">
        <v>173</v>
      </c>
      <c r="F50" s="254" t="s">
        <v>173</v>
      </c>
      <c r="G50" s="254" t="s">
        <v>173</v>
      </c>
      <c r="H50" s="254" t="s">
        <v>173</v>
      </c>
      <c r="I50" s="254">
        <f>SUM(I52)</f>
        <v>222.9648</v>
      </c>
      <c r="J50" s="254">
        <v>207.67079999999999</v>
      </c>
      <c r="K50" s="254">
        <f aca="true" t="shared" si="10" ref="K50:Y50">SUM(K52)</f>
        <v>63.6</v>
      </c>
      <c r="L50" s="254">
        <f t="shared" si="10"/>
        <v>0</v>
      </c>
      <c r="M50" s="254">
        <f t="shared" si="10"/>
        <v>0</v>
      </c>
      <c r="N50" s="254">
        <f t="shared" si="10"/>
        <v>7.25</v>
      </c>
      <c r="O50" s="254">
        <f t="shared" si="10"/>
        <v>56.35</v>
      </c>
      <c r="P50" s="254">
        <f t="shared" si="10"/>
        <v>35.11</v>
      </c>
      <c r="Q50" s="254">
        <f t="shared" si="10"/>
        <v>0</v>
      </c>
      <c r="R50" s="254">
        <f t="shared" si="10"/>
        <v>0</v>
      </c>
      <c r="S50" s="254">
        <f t="shared" si="10"/>
        <v>7.300000000000001</v>
      </c>
      <c r="T50" s="254">
        <f t="shared" si="10"/>
        <v>27.810000000000002</v>
      </c>
      <c r="U50" s="254">
        <f t="shared" si="10"/>
        <v>36.96</v>
      </c>
      <c r="V50" s="254">
        <f t="shared" si="10"/>
        <v>0</v>
      </c>
      <c r="W50" s="254">
        <f t="shared" si="10"/>
        <v>0</v>
      </c>
      <c r="X50" s="254">
        <f t="shared" si="10"/>
        <v>7.5600000000000005</v>
      </c>
      <c r="Y50" s="254">
        <f t="shared" si="10"/>
        <v>29.4</v>
      </c>
      <c r="Z50" s="254">
        <f aca="true" t="shared" si="11" ref="Z50:AI50">SUM(Z52)</f>
        <v>36</v>
      </c>
      <c r="AA50" s="254">
        <f t="shared" si="11"/>
        <v>0</v>
      </c>
      <c r="AB50" s="254">
        <f t="shared" si="11"/>
        <v>0</v>
      </c>
      <c r="AC50" s="254">
        <f t="shared" si="11"/>
        <v>7.61</v>
      </c>
      <c r="AD50" s="254">
        <f t="shared" si="11"/>
        <v>28.39</v>
      </c>
      <c r="AE50" s="254">
        <f t="shared" si="11"/>
        <v>36</v>
      </c>
      <c r="AF50" s="254">
        <f t="shared" si="11"/>
        <v>0</v>
      </c>
      <c r="AG50" s="254">
        <f t="shared" si="11"/>
        <v>0</v>
      </c>
      <c r="AH50" s="254">
        <f t="shared" si="11"/>
        <v>7.672</v>
      </c>
      <c r="AI50" s="254">
        <f t="shared" si="11"/>
        <v>28.328</v>
      </c>
      <c r="AJ50" s="254">
        <f>SUM(AJ52)</f>
        <v>207.67000000000002</v>
      </c>
      <c r="AK50" s="254">
        <f>SUM(AK52)</f>
        <v>0</v>
      </c>
      <c r="AL50" s="254">
        <f>SUM(AL52)</f>
        <v>0</v>
      </c>
      <c r="AM50" s="254">
        <f>SUM(AM52)</f>
        <v>37.391999999999996</v>
      </c>
      <c r="AN50" s="254">
        <f>SUM(AN52)</f>
        <v>170.27800000000002</v>
      </c>
    </row>
    <row r="51" spans="1:40" s="238" customFormat="1" ht="34.5" customHeight="1">
      <c r="A51" s="206" t="s">
        <v>48</v>
      </c>
      <c r="B51" s="207" t="s">
        <v>94</v>
      </c>
      <c r="C51" s="255" t="s">
        <v>114</v>
      </c>
      <c r="D51" s="75" t="s">
        <v>173</v>
      </c>
      <c r="E51" s="75" t="s">
        <v>173</v>
      </c>
      <c r="F51" s="75" t="s">
        <v>173</v>
      </c>
      <c r="G51" s="75" t="s">
        <v>173</v>
      </c>
      <c r="H51" s="75" t="s">
        <v>173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</row>
    <row r="52" spans="1:40" s="243" customFormat="1" ht="32.25" customHeight="1">
      <c r="A52" s="206" t="s">
        <v>49</v>
      </c>
      <c r="B52" s="207" t="s">
        <v>95</v>
      </c>
      <c r="C52" s="255" t="s">
        <v>114</v>
      </c>
      <c r="D52" s="254" t="s">
        <v>173</v>
      </c>
      <c r="E52" s="254" t="s">
        <v>173</v>
      </c>
      <c r="F52" s="254" t="s">
        <v>173</v>
      </c>
      <c r="G52" s="254" t="s">
        <v>173</v>
      </c>
      <c r="H52" s="254" t="s">
        <v>173</v>
      </c>
      <c r="I52" s="254">
        <f>SUM(I53:I56)</f>
        <v>222.9648</v>
      </c>
      <c r="J52" s="254">
        <v>207.67079999999999</v>
      </c>
      <c r="K52" s="254">
        <f aca="true" t="shared" si="12" ref="K52:Y52">SUM(K53:K56)</f>
        <v>63.6</v>
      </c>
      <c r="L52" s="254">
        <f t="shared" si="12"/>
        <v>0</v>
      </c>
      <c r="M52" s="254">
        <f t="shared" si="12"/>
        <v>0</v>
      </c>
      <c r="N52" s="254">
        <f t="shared" si="12"/>
        <v>7.25</v>
      </c>
      <c r="O52" s="254">
        <f t="shared" si="12"/>
        <v>56.35</v>
      </c>
      <c r="P52" s="254">
        <f t="shared" si="12"/>
        <v>35.11</v>
      </c>
      <c r="Q52" s="254">
        <f t="shared" si="12"/>
        <v>0</v>
      </c>
      <c r="R52" s="254">
        <f t="shared" si="12"/>
        <v>0</v>
      </c>
      <c r="S52" s="254">
        <f t="shared" si="12"/>
        <v>7.300000000000001</v>
      </c>
      <c r="T52" s="254">
        <f t="shared" si="12"/>
        <v>27.810000000000002</v>
      </c>
      <c r="U52" s="254">
        <f t="shared" si="12"/>
        <v>36.96</v>
      </c>
      <c r="V52" s="254">
        <f t="shared" si="12"/>
        <v>0</v>
      </c>
      <c r="W52" s="254">
        <f t="shared" si="12"/>
        <v>0</v>
      </c>
      <c r="X52" s="254">
        <f t="shared" si="12"/>
        <v>7.5600000000000005</v>
      </c>
      <c r="Y52" s="254">
        <f t="shared" si="12"/>
        <v>29.4</v>
      </c>
      <c r="Z52" s="254">
        <f aca="true" t="shared" si="13" ref="Z52:AI52">SUM(Z53:Z56)</f>
        <v>36</v>
      </c>
      <c r="AA52" s="254">
        <f t="shared" si="13"/>
        <v>0</v>
      </c>
      <c r="AB52" s="254">
        <f t="shared" si="13"/>
        <v>0</v>
      </c>
      <c r="AC52" s="254">
        <f t="shared" si="13"/>
        <v>7.61</v>
      </c>
      <c r="AD52" s="254">
        <f t="shared" si="13"/>
        <v>28.39</v>
      </c>
      <c r="AE52" s="254">
        <f t="shared" si="13"/>
        <v>36</v>
      </c>
      <c r="AF52" s="254">
        <f t="shared" si="13"/>
        <v>0</v>
      </c>
      <c r="AG52" s="254">
        <f t="shared" si="13"/>
        <v>0</v>
      </c>
      <c r="AH52" s="254">
        <f t="shared" si="13"/>
        <v>7.672</v>
      </c>
      <c r="AI52" s="254">
        <f t="shared" si="13"/>
        <v>28.328</v>
      </c>
      <c r="AJ52" s="254">
        <f>SUM(AJ53:AJ56)</f>
        <v>207.67000000000002</v>
      </c>
      <c r="AK52" s="254">
        <f>SUM(AK53:AK56)</f>
        <v>0</v>
      </c>
      <c r="AL52" s="254">
        <f>SUM(AL53:AL56)</f>
        <v>0</v>
      </c>
      <c r="AM52" s="254">
        <f>SUM(AM53:AM56)</f>
        <v>37.391999999999996</v>
      </c>
      <c r="AN52" s="254">
        <f>SUM(AN53:AN56)</f>
        <v>170.27800000000002</v>
      </c>
    </row>
    <row r="53" spans="1:40" s="243" customFormat="1" ht="72" customHeight="1">
      <c r="A53" s="248" t="s">
        <v>171</v>
      </c>
      <c r="B53" s="228" t="s">
        <v>175</v>
      </c>
      <c r="C53" s="228" t="s">
        <v>176</v>
      </c>
      <c r="D53" s="249">
        <v>2020</v>
      </c>
      <c r="E53" s="249">
        <v>2023</v>
      </c>
      <c r="F53" s="75" t="s">
        <v>173</v>
      </c>
      <c r="G53" s="75" t="s">
        <v>173</v>
      </c>
      <c r="H53" s="75" t="s">
        <v>173</v>
      </c>
      <c r="I53" s="231">
        <f>(65+8.004)*1.2</f>
        <v>87.6048</v>
      </c>
      <c r="J53" s="219">
        <v>78</v>
      </c>
      <c r="K53" s="219">
        <f>SUM(L53:O53)</f>
        <v>48</v>
      </c>
      <c r="L53" s="219">
        <v>0</v>
      </c>
      <c r="M53" s="219">
        <v>0</v>
      </c>
      <c r="N53" s="219">
        <v>5.47</v>
      </c>
      <c r="O53" s="219">
        <v>42.53</v>
      </c>
      <c r="P53" s="219">
        <f>SUM(Q53:T53)</f>
        <v>24</v>
      </c>
      <c r="Q53" s="219">
        <v>0</v>
      </c>
      <c r="R53" s="219">
        <v>0</v>
      </c>
      <c r="S53" s="219">
        <v>4.99</v>
      </c>
      <c r="T53" s="219">
        <v>19.01</v>
      </c>
      <c r="U53" s="219">
        <f>SUM(V53:Y53)</f>
        <v>6</v>
      </c>
      <c r="V53" s="219">
        <v>0</v>
      </c>
      <c r="W53" s="219">
        <v>0</v>
      </c>
      <c r="X53" s="219">
        <v>1.23</v>
      </c>
      <c r="Y53" s="219">
        <v>4.77</v>
      </c>
      <c r="Z53" s="219">
        <f>SUM(AA53:AD53)</f>
        <v>0</v>
      </c>
      <c r="AA53" s="219">
        <v>0</v>
      </c>
      <c r="AB53" s="219">
        <v>0</v>
      </c>
      <c r="AC53" s="219">
        <v>0</v>
      </c>
      <c r="AD53" s="219">
        <v>0</v>
      </c>
      <c r="AE53" s="219">
        <f>SUM(AF53:AI53)</f>
        <v>0</v>
      </c>
      <c r="AF53" s="219">
        <v>0</v>
      </c>
      <c r="AG53" s="219">
        <v>0</v>
      </c>
      <c r="AH53" s="219">
        <v>0</v>
      </c>
      <c r="AI53" s="219">
        <v>0</v>
      </c>
      <c r="AJ53" s="219">
        <f>SUM(AK53:AN53)</f>
        <v>78</v>
      </c>
      <c r="AK53" s="219">
        <v>0</v>
      </c>
      <c r="AL53" s="219">
        <v>0</v>
      </c>
      <c r="AM53" s="258">
        <f aca="true" t="shared" si="14" ref="AM53:AN56">S53+N53+X53+AH53+AC53</f>
        <v>11.690000000000001</v>
      </c>
      <c r="AN53" s="258">
        <f t="shared" si="14"/>
        <v>66.31</v>
      </c>
    </row>
    <row r="54" spans="1:40" s="243" customFormat="1" ht="43.5" customHeight="1">
      <c r="A54" s="248" t="s">
        <v>177</v>
      </c>
      <c r="B54" s="228" t="s">
        <v>178</v>
      </c>
      <c r="C54" s="228" t="s">
        <v>179</v>
      </c>
      <c r="D54" s="249">
        <v>2020</v>
      </c>
      <c r="E54" s="249">
        <v>2023</v>
      </c>
      <c r="F54" s="75" t="s">
        <v>173</v>
      </c>
      <c r="G54" s="75" t="s">
        <v>173</v>
      </c>
      <c r="H54" s="75" t="s">
        <v>173</v>
      </c>
      <c r="I54" s="231">
        <f>21.8*1.2</f>
        <v>26.16</v>
      </c>
      <c r="J54" s="219">
        <v>24.96</v>
      </c>
      <c r="K54" s="219">
        <f>SUM(L54:O54)</f>
        <v>0</v>
      </c>
      <c r="L54" s="219">
        <v>0</v>
      </c>
      <c r="M54" s="219">
        <v>0</v>
      </c>
      <c r="N54" s="219">
        <f>0</f>
        <v>0</v>
      </c>
      <c r="O54" s="219">
        <v>0</v>
      </c>
      <c r="P54" s="219">
        <f>SUM(Q54:T54)</f>
        <v>0</v>
      </c>
      <c r="Q54" s="219">
        <v>0</v>
      </c>
      <c r="R54" s="219">
        <v>0</v>
      </c>
      <c r="S54" s="219">
        <f>0</f>
        <v>0</v>
      </c>
      <c r="T54" s="219">
        <v>0</v>
      </c>
      <c r="U54" s="219">
        <f>SUM(V54:Y54)</f>
        <v>24.96</v>
      </c>
      <c r="V54" s="219">
        <v>0</v>
      </c>
      <c r="W54" s="219">
        <v>0</v>
      </c>
      <c r="X54" s="219">
        <v>5.1</v>
      </c>
      <c r="Y54" s="219">
        <v>19.86</v>
      </c>
      <c r="Z54" s="219">
        <f>SUM(AA54:AD54)</f>
        <v>0</v>
      </c>
      <c r="AA54" s="219">
        <v>0</v>
      </c>
      <c r="AB54" s="219">
        <v>0</v>
      </c>
      <c r="AC54" s="219">
        <v>0</v>
      </c>
      <c r="AD54" s="219">
        <v>0</v>
      </c>
      <c r="AE54" s="219">
        <f>SUM(AF54:AI54)</f>
        <v>0</v>
      </c>
      <c r="AF54" s="219">
        <v>0</v>
      </c>
      <c r="AG54" s="219">
        <v>0</v>
      </c>
      <c r="AH54" s="219">
        <v>0</v>
      </c>
      <c r="AI54" s="219">
        <v>0</v>
      </c>
      <c r="AJ54" s="219">
        <f>SUM(AK54:AN54)</f>
        <v>24.96</v>
      </c>
      <c r="AK54" s="219">
        <v>0</v>
      </c>
      <c r="AL54" s="219">
        <v>0</v>
      </c>
      <c r="AM54" s="258">
        <f t="shared" si="14"/>
        <v>5.1</v>
      </c>
      <c r="AN54" s="258">
        <f t="shared" si="14"/>
        <v>19.86</v>
      </c>
    </row>
    <row r="55" spans="1:40" s="243" customFormat="1" ht="43.5" customHeight="1">
      <c r="A55" s="248" t="s">
        <v>180</v>
      </c>
      <c r="B55" s="228" t="s">
        <v>181</v>
      </c>
      <c r="C55" s="228" t="s">
        <v>182</v>
      </c>
      <c r="D55" s="249">
        <v>2021</v>
      </c>
      <c r="E55" s="249">
        <v>2024</v>
      </c>
      <c r="F55" s="75" t="s">
        <v>173</v>
      </c>
      <c r="G55" s="75" t="s">
        <v>173</v>
      </c>
      <c r="H55" s="75" t="s">
        <v>173</v>
      </c>
      <c r="I55" s="231">
        <v>31.2</v>
      </c>
      <c r="J55" s="219">
        <v>26.7108</v>
      </c>
      <c r="K55" s="219">
        <f>SUM(L55:O55)</f>
        <v>15.6</v>
      </c>
      <c r="L55" s="219">
        <v>0</v>
      </c>
      <c r="M55" s="219">
        <v>0</v>
      </c>
      <c r="N55" s="219">
        <v>1.78</v>
      </c>
      <c r="O55" s="219">
        <v>13.82</v>
      </c>
      <c r="P55" s="219">
        <f>SUM(Q55:T55)</f>
        <v>11.110000000000001</v>
      </c>
      <c r="Q55" s="219">
        <v>0</v>
      </c>
      <c r="R55" s="219">
        <v>0</v>
      </c>
      <c r="S55" s="219">
        <v>2.31</v>
      </c>
      <c r="T55" s="219">
        <v>8.8</v>
      </c>
      <c r="U55" s="219">
        <f>SUM(V55:Y55)</f>
        <v>0</v>
      </c>
      <c r="V55" s="219">
        <v>0</v>
      </c>
      <c r="W55" s="219">
        <v>0</v>
      </c>
      <c r="X55" s="219">
        <v>0</v>
      </c>
      <c r="Y55" s="219">
        <v>0</v>
      </c>
      <c r="Z55" s="219">
        <f>SUM(AA55:AD55)</f>
        <v>0</v>
      </c>
      <c r="AA55" s="219">
        <v>0</v>
      </c>
      <c r="AB55" s="219">
        <v>0</v>
      </c>
      <c r="AC55" s="219">
        <v>0</v>
      </c>
      <c r="AD55" s="219">
        <v>0</v>
      </c>
      <c r="AE55" s="219">
        <f>SUM(AF55:AI55)</f>
        <v>0</v>
      </c>
      <c r="AF55" s="219">
        <v>0</v>
      </c>
      <c r="AG55" s="219">
        <v>0</v>
      </c>
      <c r="AH55" s="219">
        <v>0</v>
      </c>
      <c r="AI55" s="219">
        <v>0</v>
      </c>
      <c r="AJ55" s="219">
        <f>SUM(AK55:AN55)</f>
        <v>26.71</v>
      </c>
      <c r="AK55" s="219">
        <v>0</v>
      </c>
      <c r="AL55" s="219">
        <v>0</v>
      </c>
      <c r="AM55" s="258">
        <f t="shared" si="14"/>
        <v>4.09</v>
      </c>
      <c r="AN55" s="258">
        <f t="shared" si="14"/>
        <v>22.62</v>
      </c>
    </row>
    <row r="56" spans="1:40" s="243" customFormat="1" ht="55.5" customHeight="1">
      <c r="A56" s="248" t="s">
        <v>185</v>
      </c>
      <c r="B56" s="228" t="s">
        <v>184</v>
      </c>
      <c r="C56" s="228" t="s">
        <v>183</v>
      </c>
      <c r="D56" s="249">
        <v>2021</v>
      </c>
      <c r="E56" s="249">
        <v>2024</v>
      </c>
      <c r="F56" s="75" t="s">
        <v>173</v>
      </c>
      <c r="G56" s="75" t="s">
        <v>173</v>
      </c>
      <c r="H56" s="75" t="s">
        <v>173</v>
      </c>
      <c r="I56" s="231">
        <f>65*1.2</f>
        <v>78</v>
      </c>
      <c r="J56" s="219">
        <v>78</v>
      </c>
      <c r="K56" s="219">
        <f>SUM(L56:O56)</f>
        <v>0</v>
      </c>
      <c r="L56" s="219">
        <v>0</v>
      </c>
      <c r="M56" s="219">
        <v>0</v>
      </c>
      <c r="N56" s="219">
        <v>0</v>
      </c>
      <c r="O56" s="219">
        <v>0</v>
      </c>
      <c r="P56" s="219">
        <f>SUM(Q56:T56)</f>
        <v>0</v>
      </c>
      <c r="Q56" s="219">
        <v>0</v>
      </c>
      <c r="R56" s="219">
        <v>0</v>
      </c>
      <c r="S56" s="219">
        <v>0</v>
      </c>
      <c r="T56" s="219">
        <v>0</v>
      </c>
      <c r="U56" s="219">
        <f>SUM(V56:Y56)</f>
        <v>6</v>
      </c>
      <c r="V56" s="219">
        <v>0</v>
      </c>
      <c r="W56" s="219">
        <v>0</v>
      </c>
      <c r="X56" s="219">
        <v>1.23</v>
      </c>
      <c r="Y56" s="219">
        <v>4.77</v>
      </c>
      <c r="Z56" s="219">
        <f>SUM(AA56:AD56)</f>
        <v>36</v>
      </c>
      <c r="AA56" s="219">
        <v>0</v>
      </c>
      <c r="AB56" s="219">
        <v>0</v>
      </c>
      <c r="AC56" s="219">
        <v>7.61</v>
      </c>
      <c r="AD56" s="219">
        <v>28.39</v>
      </c>
      <c r="AE56" s="219">
        <f>SUM(AF56:AI56)</f>
        <v>36</v>
      </c>
      <c r="AF56" s="219">
        <v>0</v>
      </c>
      <c r="AG56" s="219">
        <v>0</v>
      </c>
      <c r="AH56" s="219">
        <v>7.672</v>
      </c>
      <c r="AI56" s="219">
        <v>28.328</v>
      </c>
      <c r="AJ56" s="219">
        <f>SUM(AK56:AN56)</f>
        <v>78</v>
      </c>
      <c r="AK56" s="219">
        <v>0</v>
      </c>
      <c r="AL56" s="219">
        <v>0</v>
      </c>
      <c r="AM56" s="258">
        <f t="shared" si="14"/>
        <v>16.512</v>
      </c>
      <c r="AN56" s="258">
        <f t="shared" si="14"/>
        <v>61.488</v>
      </c>
    </row>
    <row r="57" spans="1:40" s="238" customFormat="1" ht="31.5">
      <c r="A57" s="206" t="s">
        <v>37</v>
      </c>
      <c r="B57" s="207" t="s">
        <v>96</v>
      </c>
      <c r="C57" s="259" t="s">
        <v>114</v>
      </c>
      <c r="D57" s="75" t="s">
        <v>173</v>
      </c>
      <c r="E57" s="75" t="s">
        <v>173</v>
      </c>
      <c r="F57" s="75" t="s">
        <v>173</v>
      </c>
      <c r="G57" s="75" t="s">
        <v>173</v>
      </c>
      <c r="H57" s="75" t="s">
        <v>173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f aca="true" t="shared" si="15" ref="S57:S64">P57</f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</row>
    <row r="58" spans="1:40" s="238" customFormat="1" ht="31.5">
      <c r="A58" s="206" t="s">
        <v>50</v>
      </c>
      <c r="B58" s="207" t="s">
        <v>156</v>
      </c>
      <c r="C58" s="259" t="s">
        <v>114</v>
      </c>
      <c r="D58" s="75" t="s">
        <v>173</v>
      </c>
      <c r="E58" s="75" t="s">
        <v>173</v>
      </c>
      <c r="F58" s="75" t="s">
        <v>173</v>
      </c>
      <c r="G58" s="75" t="s">
        <v>173</v>
      </c>
      <c r="H58" s="75" t="s">
        <v>173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f t="shared" si="15"/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5">
        <v>0</v>
      </c>
      <c r="AN58" s="75">
        <v>0</v>
      </c>
    </row>
    <row r="59" spans="1:40" s="238" customFormat="1" ht="31.5">
      <c r="A59" s="206" t="s">
        <v>51</v>
      </c>
      <c r="B59" s="207" t="s">
        <v>157</v>
      </c>
      <c r="C59" s="259" t="s">
        <v>114</v>
      </c>
      <c r="D59" s="75" t="s">
        <v>173</v>
      </c>
      <c r="E59" s="75" t="s">
        <v>173</v>
      </c>
      <c r="F59" s="75" t="s">
        <v>173</v>
      </c>
      <c r="G59" s="75" t="s">
        <v>173</v>
      </c>
      <c r="H59" s="75" t="s">
        <v>173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f t="shared" si="15"/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</row>
    <row r="60" spans="1:40" s="238" customFormat="1" ht="31.5">
      <c r="A60" s="206" t="s">
        <v>52</v>
      </c>
      <c r="B60" s="207" t="s">
        <v>158</v>
      </c>
      <c r="C60" s="259" t="s">
        <v>114</v>
      </c>
      <c r="D60" s="75" t="s">
        <v>173</v>
      </c>
      <c r="E60" s="75" t="s">
        <v>173</v>
      </c>
      <c r="F60" s="75" t="s">
        <v>173</v>
      </c>
      <c r="G60" s="75" t="s">
        <v>173</v>
      </c>
      <c r="H60" s="75" t="s">
        <v>173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f t="shared" si="15"/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</row>
    <row r="61" spans="1:40" s="238" customFormat="1" ht="31.5">
      <c r="A61" s="206" t="s">
        <v>53</v>
      </c>
      <c r="B61" s="207" t="s">
        <v>159</v>
      </c>
      <c r="C61" s="259" t="s">
        <v>114</v>
      </c>
      <c r="D61" s="75" t="s">
        <v>173</v>
      </c>
      <c r="E61" s="75" t="s">
        <v>173</v>
      </c>
      <c r="F61" s="75" t="s">
        <v>173</v>
      </c>
      <c r="G61" s="75" t="s">
        <v>173</v>
      </c>
      <c r="H61" s="75" t="s">
        <v>173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f t="shared" si="15"/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</row>
    <row r="62" spans="1:40" s="238" customFormat="1" ht="47.25">
      <c r="A62" s="206" t="s">
        <v>160</v>
      </c>
      <c r="B62" s="207" t="s">
        <v>161</v>
      </c>
      <c r="C62" s="259" t="s">
        <v>114</v>
      </c>
      <c r="D62" s="75" t="s">
        <v>173</v>
      </c>
      <c r="E62" s="75" t="s">
        <v>173</v>
      </c>
      <c r="F62" s="75" t="s">
        <v>173</v>
      </c>
      <c r="G62" s="75" t="s">
        <v>173</v>
      </c>
      <c r="H62" s="75" t="s">
        <v>173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f t="shared" si="15"/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  <c r="AM62" s="75">
        <v>0</v>
      </c>
      <c r="AN62" s="75">
        <v>0</v>
      </c>
    </row>
    <row r="63" spans="1:40" s="238" customFormat="1" ht="31.5">
      <c r="A63" s="206" t="s">
        <v>162</v>
      </c>
      <c r="B63" s="207" t="s">
        <v>163</v>
      </c>
      <c r="C63" s="259" t="s">
        <v>114</v>
      </c>
      <c r="D63" s="75" t="s">
        <v>173</v>
      </c>
      <c r="E63" s="75" t="s">
        <v>173</v>
      </c>
      <c r="F63" s="75" t="s">
        <v>173</v>
      </c>
      <c r="G63" s="75" t="s">
        <v>173</v>
      </c>
      <c r="H63" s="75" t="s">
        <v>173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f t="shared" si="15"/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</row>
    <row r="64" spans="1:40" s="238" customFormat="1" ht="31.5">
      <c r="A64" s="206" t="s">
        <v>164</v>
      </c>
      <c r="B64" s="207" t="s">
        <v>165</v>
      </c>
      <c r="C64" s="259" t="s">
        <v>114</v>
      </c>
      <c r="D64" s="75" t="s">
        <v>173</v>
      </c>
      <c r="E64" s="75" t="s">
        <v>173</v>
      </c>
      <c r="F64" s="75" t="s">
        <v>173</v>
      </c>
      <c r="G64" s="75" t="s">
        <v>173</v>
      </c>
      <c r="H64" s="75" t="s">
        <v>173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f t="shared" si="15"/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</row>
    <row r="65" spans="1:40" s="238" customFormat="1" ht="47.25">
      <c r="A65" s="206" t="s">
        <v>166</v>
      </c>
      <c r="B65" s="207" t="s">
        <v>167</v>
      </c>
      <c r="C65" s="259" t="s">
        <v>114</v>
      </c>
      <c r="D65" s="75" t="s">
        <v>173</v>
      </c>
      <c r="E65" s="75" t="s">
        <v>173</v>
      </c>
      <c r="F65" s="75" t="s">
        <v>173</v>
      </c>
      <c r="G65" s="75" t="s">
        <v>173</v>
      </c>
      <c r="H65" s="75" t="s">
        <v>173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</row>
    <row r="66" spans="1:40" s="238" customFormat="1" ht="47.25">
      <c r="A66" s="206" t="s">
        <v>38</v>
      </c>
      <c r="B66" s="207" t="s">
        <v>97</v>
      </c>
      <c r="C66" s="259" t="s">
        <v>114</v>
      </c>
      <c r="D66" s="75" t="s">
        <v>173</v>
      </c>
      <c r="E66" s="75" t="s">
        <v>173</v>
      </c>
      <c r="F66" s="75" t="s">
        <v>173</v>
      </c>
      <c r="G66" s="75" t="s">
        <v>173</v>
      </c>
      <c r="H66" s="75" t="s">
        <v>173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</row>
    <row r="67" spans="1:40" s="238" customFormat="1" ht="31.5">
      <c r="A67" s="206" t="s">
        <v>54</v>
      </c>
      <c r="B67" s="207" t="s">
        <v>98</v>
      </c>
      <c r="C67" s="259" t="s">
        <v>114</v>
      </c>
      <c r="D67" s="75" t="s">
        <v>173</v>
      </c>
      <c r="E67" s="75" t="s">
        <v>173</v>
      </c>
      <c r="F67" s="75" t="s">
        <v>173</v>
      </c>
      <c r="G67" s="75" t="s">
        <v>173</v>
      </c>
      <c r="H67" s="75" t="s">
        <v>173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</row>
    <row r="68" spans="1:40" s="238" customFormat="1" ht="31.5">
      <c r="A68" s="206" t="s">
        <v>168</v>
      </c>
      <c r="B68" s="207" t="s">
        <v>99</v>
      </c>
      <c r="C68" s="259" t="s">
        <v>114</v>
      </c>
      <c r="D68" s="75" t="s">
        <v>173</v>
      </c>
      <c r="E68" s="75" t="s">
        <v>173</v>
      </c>
      <c r="F68" s="75" t="s">
        <v>173</v>
      </c>
      <c r="G68" s="75" t="s">
        <v>173</v>
      </c>
      <c r="H68" s="75" t="s">
        <v>173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</row>
    <row r="69" spans="1:40" s="238" customFormat="1" ht="47.25">
      <c r="A69" s="206" t="s">
        <v>122</v>
      </c>
      <c r="B69" s="207" t="s">
        <v>100</v>
      </c>
      <c r="C69" s="259" t="s">
        <v>114</v>
      </c>
      <c r="D69" s="75" t="s">
        <v>173</v>
      </c>
      <c r="E69" s="75" t="s">
        <v>173</v>
      </c>
      <c r="F69" s="75" t="s">
        <v>173</v>
      </c>
      <c r="G69" s="75" t="s">
        <v>173</v>
      </c>
      <c r="H69" s="75" t="s">
        <v>173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</row>
    <row r="70" spans="1:40" s="238" customFormat="1" ht="47.25">
      <c r="A70" s="206" t="s">
        <v>123</v>
      </c>
      <c r="B70" s="207" t="s">
        <v>101</v>
      </c>
      <c r="C70" s="259" t="s">
        <v>114</v>
      </c>
      <c r="D70" s="75" t="s">
        <v>173</v>
      </c>
      <c r="E70" s="75" t="s">
        <v>173</v>
      </c>
      <c r="F70" s="75" t="s">
        <v>173</v>
      </c>
      <c r="G70" s="75" t="s">
        <v>173</v>
      </c>
      <c r="H70" s="75" t="s">
        <v>173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</row>
    <row r="71" spans="1:40" s="238" customFormat="1" ht="47.25">
      <c r="A71" s="206" t="s">
        <v>124</v>
      </c>
      <c r="B71" s="207" t="s">
        <v>102</v>
      </c>
      <c r="C71" s="259" t="s">
        <v>114</v>
      </c>
      <c r="D71" s="75" t="s">
        <v>173</v>
      </c>
      <c r="E71" s="75" t="s">
        <v>173</v>
      </c>
      <c r="F71" s="75" t="s">
        <v>173</v>
      </c>
      <c r="G71" s="75" t="s">
        <v>173</v>
      </c>
      <c r="H71" s="75" t="s">
        <v>173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  <c r="AM71" s="75">
        <v>0</v>
      </c>
      <c r="AN71" s="75">
        <v>0</v>
      </c>
    </row>
    <row r="72" spans="1:40" s="238" customFormat="1" ht="38.25" customHeight="1">
      <c r="A72" s="206" t="s">
        <v>125</v>
      </c>
      <c r="B72" s="207" t="s">
        <v>103</v>
      </c>
      <c r="C72" s="259" t="s">
        <v>114</v>
      </c>
      <c r="D72" s="75" t="s">
        <v>173</v>
      </c>
      <c r="E72" s="75" t="s">
        <v>173</v>
      </c>
      <c r="F72" s="75" t="s">
        <v>173</v>
      </c>
      <c r="G72" s="75" t="s">
        <v>173</v>
      </c>
      <c r="H72" s="75" t="s">
        <v>173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</row>
    <row r="73" spans="1:40" s="238" customFormat="1" ht="31.5">
      <c r="A73" s="206" t="s">
        <v>169</v>
      </c>
      <c r="B73" s="256" t="s">
        <v>104</v>
      </c>
      <c r="C73" s="259" t="s">
        <v>114</v>
      </c>
      <c r="D73" s="75" t="s">
        <v>173</v>
      </c>
      <c r="E73" s="75" t="s">
        <v>173</v>
      </c>
      <c r="F73" s="75" t="s">
        <v>173</v>
      </c>
      <c r="G73" s="75" t="s">
        <v>173</v>
      </c>
      <c r="H73" s="75" t="s">
        <v>173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0</v>
      </c>
      <c r="AJ73" s="75">
        <v>0</v>
      </c>
      <c r="AK73" s="75">
        <v>0</v>
      </c>
      <c r="AL73" s="75">
        <v>0</v>
      </c>
      <c r="AM73" s="75">
        <v>0</v>
      </c>
      <c r="AN73" s="75">
        <v>0</v>
      </c>
    </row>
    <row r="74" spans="1:40" s="243" customFormat="1" ht="32.25" customHeight="1">
      <c r="A74" s="206" t="s">
        <v>170</v>
      </c>
      <c r="B74" s="207" t="s">
        <v>105</v>
      </c>
      <c r="C74" s="253" t="s">
        <v>114</v>
      </c>
      <c r="D74" s="254" t="s">
        <v>173</v>
      </c>
      <c r="E74" s="254" t="s">
        <v>173</v>
      </c>
      <c r="F74" s="254" t="s">
        <v>173</v>
      </c>
      <c r="G74" s="254" t="s">
        <v>173</v>
      </c>
      <c r="H74" s="254" t="s">
        <v>173</v>
      </c>
      <c r="I74" s="254">
        <v>0</v>
      </c>
      <c r="J74" s="254">
        <v>0</v>
      </c>
      <c r="K74" s="254">
        <v>0</v>
      </c>
      <c r="L74" s="254">
        <v>0</v>
      </c>
      <c r="M74" s="254">
        <v>0</v>
      </c>
      <c r="N74" s="254">
        <v>0</v>
      </c>
      <c r="O74" s="254">
        <v>0</v>
      </c>
      <c r="P74" s="254">
        <v>0</v>
      </c>
      <c r="Q74" s="254">
        <v>0</v>
      </c>
      <c r="R74" s="254">
        <v>0</v>
      </c>
      <c r="S74" s="254">
        <v>0</v>
      </c>
      <c r="T74" s="254">
        <v>0</v>
      </c>
      <c r="U74" s="254">
        <v>0</v>
      </c>
      <c r="V74" s="254">
        <v>0</v>
      </c>
      <c r="W74" s="254">
        <v>0</v>
      </c>
      <c r="X74" s="254">
        <v>0</v>
      </c>
      <c r="Y74" s="254">
        <v>0</v>
      </c>
      <c r="Z74" s="254">
        <v>0</v>
      </c>
      <c r="AA74" s="254">
        <v>0</v>
      </c>
      <c r="AB74" s="254">
        <v>0</v>
      </c>
      <c r="AC74" s="254">
        <v>0</v>
      </c>
      <c r="AD74" s="254">
        <v>0</v>
      </c>
      <c r="AE74" s="254">
        <v>0</v>
      </c>
      <c r="AF74" s="254">
        <v>0</v>
      </c>
      <c r="AG74" s="254">
        <v>0</v>
      </c>
      <c r="AH74" s="254">
        <v>0</v>
      </c>
      <c r="AI74" s="254">
        <v>0</v>
      </c>
      <c r="AJ74" s="254">
        <v>0</v>
      </c>
      <c r="AK74" s="254">
        <v>0</v>
      </c>
      <c r="AL74" s="254">
        <v>0</v>
      </c>
      <c r="AM74" s="254">
        <v>0</v>
      </c>
      <c r="AN74" s="254">
        <v>0</v>
      </c>
    </row>
    <row r="75" spans="2:39" s="11" customFormat="1" ht="15.75">
      <c r="B75" s="93"/>
      <c r="C75" s="92"/>
      <c r="S75" s="91"/>
      <c r="X75" s="91"/>
      <c r="AH75" s="91"/>
      <c r="AM75" s="56"/>
    </row>
    <row r="76" spans="2:39" s="11" customFormat="1" ht="15.75">
      <c r="B76" s="93"/>
      <c r="C76" s="92"/>
      <c r="S76" s="91"/>
      <c r="X76" s="91"/>
      <c r="AH76" s="91"/>
      <c r="AM76" s="56"/>
    </row>
    <row r="78" spans="1:34" s="86" customFormat="1" ht="55.5" customHeight="1">
      <c r="A78" s="338"/>
      <c r="B78" s="338"/>
      <c r="C78" s="338"/>
      <c r="D78" s="338"/>
      <c r="E78" s="338"/>
      <c r="F78" s="338"/>
      <c r="G78" s="338"/>
      <c r="H78" s="338"/>
      <c r="I78" s="90"/>
      <c r="J78" s="87"/>
      <c r="S78" s="88"/>
      <c r="X78" s="88"/>
      <c r="AH78" s="88"/>
    </row>
    <row r="79" spans="1:34" s="86" customFormat="1" ht="40.5" customHeight="1">
      <c r="A79" s="338"/>
      <c r="B79" s="338"/>
      <c r="C79" s="338"/>
      <c r="D79" s="338"/>
      <c r="E79" s="338"/>
      <c r="F79" s="338"/>
      <c r="G79" s="338"/>
      <c r="H79" s="338"/>
      <c r="I79" s="89"/>
      <c r="J79" s="87"/>
      <c r="S79" s="88"/>
      <c r="X79" s="88"/>
      <c r="AH79" s="88"/>
    </row>
    <row r="80" spans="1:34" s="86" customFormat="1" ht="57.75" customHeight="1">
      <c r="A80" s="338"/>
      <c r="B80" s="338"/>
      <c r="C80" s="338"/>
      <c r="D80" s="338"/>
      <c r="E80" s="338"/>
      <c r="F80" s="338"/>
      <c r="G80" s="338"/>
      <c r="H80" s="338"/>
      <c r="I80" s="89"/>
      <c r="J80" s="87"/>
      <c r="S80" s="88"/>
      <c r="X80" s="88"/>
      <c r="AH80" s="88"/>
    </row>
    <row r="81" spans="1:34" s="86" customFormat="1" ht="37.5" customHeight="1">
      <c r="A81" s="338"/>
      <c r="B81" s="338"/>
      <c r="C81" s="338"/>
      <c r="D81" s="338"/>
      <c r="E81" s="338"/>
      <c r="F81" s="338"/>
      <c r="G81" s="338"/>
      <c r="H81" s="338"/>
      <c r="I81" s="89"/>
      <c r="J81" s="87"/>
      <c r="S81" s="88"/>
      <c r="X81" s="88"/>
      <c r="AH81" s="88"/>
    </row>
  </sheetData>
  <sheetProtection/>
  <autoFilter ref="A18:AN74"/>
  <mergeCells count="29">
    <mergeCell ref="U13:V13"/>
    <mergeCell ref="A80:H80"/>
    <mergeCell ref="A81:H81"/>
    <mergeCell ref="I14:I15"/>
    <mergeCell ref="E14:E15"/>
    <mergeCell ref="F14:H14"/>
    <mergeCell ref="F15:H15"/>
    <mergeCell ref="A79:H79"/>
    <mergeCell ref="A14:A16"/>
    <mergeCell ref="B14:B16"/>
    <mergeCell ref="A78:H78"/>
    <mergeCell ref="C14:C16"/>
    <mergeCell ref="D14:D16"/>
    <mergeCell ref="B7:AM7"/>
    <mergeCell ref="B8:AM8"/>
    <mergeCell ref="J14:J15"/>
    <mergeCell ref="B4:AM4"/>
    <mergeCell ref="B5:AM5"/>
    <mergeCell ref="K15:O15"/>
    <mergeCell ref="P15:T15"/>
    <mergeCell ref="AJ15:AN15"/>
    <mergeCell ref="U15:Y15"/>
    <mergeCell ref="AE15:AI15"/>
    <mergeCell ref="K14:AN14"/>
    <mergeCell ref="Z15:AD15"/>
    <mergeCell ref="K12:T12"/>
    <mergeCell ref="U12:V12"/>
    <mergeCell ref="A13:J13"/>
    <mergeCell ref="K13:T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" r:id="rId1"/>
  <rowBreaks count="1" manualBreakCount="1">
    <brk id="74" max="8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W76"/>
  <sheetViews>
    <sheetView zoomScale="55" zoomScaleNormal="55" zoomScalePageLayoutView="0" workbookViewId="0" topLeftCell="A1">
      <pane ySplit="20" topLeftCell="A45" activePane="bottomLeft" state="frozen"/>
      <selection pane="topLeft" activeCell="A1" sqref="A1"/>
      <selection pane="bottomLeft" activeCell="AG1" sqref="AG1:AG2"/>
    </sheetView>
  </sheetViews>
  <sheetFormatPr defaultColWidth="9.00390625" defaultRowHeight="15.75"/>
  <cols>
    <col min="1" max="1" width="12.00390625" style="161" customWidth="1"/>
    <col min="2" max="2" width="35.875" style="161" customWidth="1"/>
    <col min="3" max="3" width="18.125" style="161" customWidth="1"/>
    <col min="4" max="4" width="5.75390625" style="161" bestFit="1" customWidth="1"/>
    <col min="5" max="5" width="8.25390625" style="161" customWidth="1"/>
    <col min="6" max="6" width="6.00390625" style="161" customWidth="1"/>
    <col min="7" max="7" width="8.00390625" style="161" customWidth="1"/>
    <col min="8" max="8" width="6.00390625" style="161" customWidth="1"/>
    <col min="9" max="10" width="5.75390625" style="161" bestFit="1" customWidth="1"/>
    <col min="11" max="12" width="6.00390625" style="161" customWidth="1"/>
    <col min="13" max="13" width="8.50390625" style="161" customWidth="1"/>
    <col min="14" max="14" width="6.00390625" style="161" customWidth="1"/>
    <col min="15" max="16" width="5.75390625" style="161" bestFit="1" customWidth="1"/>
    <col min="17" max="17" width="7.625" style="161" customWidth="1"/>
    <col min="18" max="18" width="6.00390625" style="161" customWidth="1"/>
    <col min="19" max="19" width="7.125" style="161" customWidth="1"/>
    <col min="20" max="20" width="6.00390625" style="161" customWidth="1"/>
    <col min="21" max="22" width="5.75390625" style="161" bestFit="1" customWidth="1"/>
    <col min="23" max="23" width="8.00390625" style="161" customWidth="1"/>
    <col min="24" max="24" width="6.00390625" style="161" customWidth="1"/>
    <col min="25" max="25" width="7.375" style="161" customWidth="1"/>
    <col min="26" max="26" width="5.75390625" style="161" customWidth="1"/>
    <col min="27" max="28" width="5.75390625" style="161" bestFit="1" customWidth="1"/>
    <col min="29" max="29" width="8.00390625" style="161" customWidth="1"/>
    <col min="30" max="30" width="6.00390625" style="161" customWidth="1"/>
    <col min="31" max="31" width="7.375" style="161" customWidth="1"/>
    <col min="32" max="32" width="5.75390625" style="161" customWidth="1"/>
    <col min="33" max="33" width="8.375" style="161" customWidth="1"/>
    <col min="34" max="16384" width="9.00390625" style="161" customWidth="1"/>
  </cols>
  <sheetData>
    <row r="1" ht="18.75">
      <c r="AG1" s="192" t="s">
        <v>295</v>
      </c>
    </row>
    <row r="2" ht="18.75">
      <c r="AG2" s="193" t="s">
        <v>327</v>
      </c>
    </row>
    <row r="4" spans="1:33" ht="15.75" customHeight="1">
      <c r="A4" s="205"/>
      <c r="B4" s="372" t="s">
        <v>377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152"/>
      <c r="AG4" s="152"/>
    </row>
    <row r="5" spans="2:31" ht="15.75" customHeight="1">
      <c r="B5" s="373" t="s">
        <v>378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</row>
    <row r="6" spans="1:33" ht="18.75">
      <c r="A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</row>
    <row r="7" spans="1:33" ht="18.75">
      <c r="A7" s="110"/>
      <c r="B7" s="374" t="s">
        <v>318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110"/>
      <c r="AG7" s="110"/>
    </row>
    <row r="8" spans="4:9" ht="15.75">
      <c r="D8" s="166"/>
      <c r="E8" s="166"/>
      <c r="F8" s="166"/>
      <c r="G8" s="166"/>
      <c r="H8" s="166"/>
      <c r="I8" s="166"/>
    </row>
    <row r="9" spans="1:33" ht="18.7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</row>
    <row r="11" spans="1:33" ht="18.7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</row>
    <row r="12" spans="1:33" ht="15.75">
      <c r="A12" s="371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</row>
    <row r="13" spans="1:33" ht="15.75">
      <c r="A13" s="375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</row>
    <row r="14" spans="1:33" ht="38.25" customHeight="1">
      <c r="A14" s="367" t="s">
        <v>26</v>
      </c>
      <c r="B14" s="367" t="s">
        <v>0</v>
      </c>
      <c r="C14" s="367" t="s">
        <v>142</v>
      </c>
      <c r="D14" s="376" t="s">
        <v>379</v>
      </c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</row>
    <row r="15" spans="1:75" ht="15.75" customHeight="1">
      <c r="A15" s="367"/>
      <c r="B15" s="367"/>
      <c r="C15" s="367"/>
      <c r="D15" s="361" t="s">
        <v>211</v>
      </c>
      <c r="E15" s="361"/>
      <c r="F15" s="361"/>
      <c r="G15" s="361"/>
      <c r="H15" s="361"/>
      <c r="I15" s="361"/>
      <c r="J15" s="361" t="s">
        <v>210</v>
      </c>
      <c r="K15" s="361"/>
      <c r="L15" s="361"/>
      <c r="M15" s="361"/>
      <c r="N15" s="361"/>
      <c r="O15" s="361"/>
      <c r="P15" s="361" t="s">
        <v>209</v>
      </c>
      <c r="Q15" s="361"/>
      <c r="R15" s="361"/>
      <c r="S15" s="361"/>
      <c r="T15" s="361"/>
      <c r="U15" s="361"/>
      <c r="V15" s="377" t="s">
        <v>208</v>
      </c>
      <c r="W15" s="378"/>
      <c r="X15" s="378"/>
      <c r="Y15" s="378"/>
      <c r="Z15" s="378"/>
      <c r="AA15" s="379"/>
      <c r="AB15" s="377" t="s">
        <v>207</v>
      </c>
      <c r="AC15" s="378"/>
      <c r="AD15" s="378"/>
      <c r="AE15" s="378"/>
      <c r="AF15" s="378"/>
      <c r="AG15" s="379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</row>
    <row r="16" spans="1:75" ht="36.75" customHeight="1">
      <c r="A16" s="367"/>
      <c r="B16" s="367"/>
      <c r="C16" s="367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80"/>
      <c r="W16" s="381"/>
      <c r="X16" s="381"/>
      <c r="Y16" s="381"/>
      <c r="Z16" s="381"/>
      <c r="AA16" s="382"/>
      <c r="AB16" s="380"/>
      <c r="AC16" s="381"/>
      <c r="AD16" s="381"/>
      <c r="AE16" s="381"/>
      <c r="AF16" s="381"/>
      <c r="AG16" s="382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</row>
    <row r="17" spans="1:75" ht="39" customHeight="1">
      <c r="A17" s="367"/>
      <c r="B17" s="367"/>
      <c r="C17" s="367"/>
      <c r="D17" s="361" t="s">
        <v>294</v>
      </c>
      <c r="E17" s="361"/>
      <c r="F17" s="361"/>
      <c r="G17" s="361"/>
      <c r="H17" s="361"/>
      <c r="I17" s="361"/>
      <c r="J17" s="361" t="s">
        <v>294</v>
      </c>
      <c r="K17" s="361"/>
      <c r="L17" s="361"/>
      <c r="M17" s="361"/>
      <c r="N17" s="361"/>
      <c r="O17" s="361"/>
      <c r="P17" s="361" t="s">
        <v>294</v>
      </c>
      <c r="Q17" s="361"/>
      <c r="R17" s="361"/>
      <c r="S17" s="361"/>
      <c r="T17" s="361"/>
      <c r="U17" s="361"/>
      <c r="V17" s="361" t="s">
        <v>294</v>
      </c>
      <c r="W17" s="361"/>
      <c r="X17" s="361"/>
      <c r="Y17" s="361"/>
      <c r="Z17" s="361"/>
      <c r="AA17" s="361"/>
      <c r="AB17" s="361" t="s">
        <v>294</v>
      </c>
      <c r="AC17" s="361"/>
      <c r="AD17" s="361"/>
      <c r="AE17" s="361"/>
      <c r="AF17" s="361"/>
      <c r="AG17" s="361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4"/>
      <c r="BR17" s="384"/>
      <c r="BS17" s="384"/>
      <c r="BT17" s="384"/>
      <c r="BU17" s="384"/>
      <c r="BV17" s="384"/>
      <c r="BW17" s="384"/>
    </row>
    <row r="18" spans="1:75" ht="54.75" customHeight="1">
      <c r="A18" s="367"/>
      <c r="B18" s="367"/>
      <c r="C18" s="367"/>
      <c r="D18" s="143" t="s">
        <v>293</v>
      </c>
      <c r="E18" s="143" t="s">
        <v>229</v>
      </c>
      <c r="F18" s="143" t="s">
        <v>228</v>
      </c>
      <c r="G18" s="165" t="s">
        <v>227</v>
      </c>
      <c r="H18" s="143" t="s">
        <v>226</v>
      </c>
      <c r="I18" s="143" t="s">
        <v>225</v>
      </c>
      <c r="J18" s="143" t="s">
        <v>293</v>
      </c>
      <c r="K18" s="143" t="s">
        <v>229</v>
      </c>
      <c r="L18" s="143" t="s">
        <v>228</v>
      </c>
      <c r="M18" s="165" t="s">
        <v>227</v>
      </c>
      <c r="N18" s="143" t="s">
        <v>226</v>
      </c>
      <c r="O18" s="143" t="s">
        <v>225</v>
      </c>
      <c r="P18" s="143" t="s">
        <v>293</v>
      </c>
      <c r="Q18" s="143" t="s">
        <v>229</v>
      </c>
      <c r="R18" s="143" t="s">
        <v>228</v>
      </c>
      <c r="S18" s="165" t="s">
        <v>227</v>
      </c>
      <c r="T18" s="143" t="s">
        <v>226</v>
      </c>
      <c r="U18" s="143" t="s">
        <v>225</v>
      </c>
      <c r="V18" s="143" t="s">
        <v>293</v>
      </c>
      <c r="W18" s="143" t="s">
        <v>229</v>
      </c>
      <c r="X18" s="143" t="s">
        <v>228</v>
      </c>
      <c r="Y18" s="165" t="s">
        <v>227</v>
      </c>
      <c r="Z18" s="143" t="s">
        <v>226</v>
      </c>
      <c r="AA18" s="143" t="s">
        <v>225</v>
      </c>
      <c r="AB18" s="143" t="s">
        <v>293</v>
      </c>
      <c r="AC18" s="143" t="s">
        <v>229</v>
      </c>
      <c r="AD18" s="143" t="s">
        <v>228</v>
      </c>
      <c r="AE18" s="165" t="s">
        <v>227</v>
      </c>
      <c r="AF18" s="143" t="s">
        <v>226</v>
      </c>
      <c r="AG18" s="143" t="s">
        <v>225</v>
      </c>
      <c r="AV18" s="163"/>
      <c r="AW18" s="163"/>
      <c r="AX18" s="163"/>
      <c r="AY18" s="164"/>
      <c r="AZ18" s="164"/>
      <c r="BA18" s="164"/>
      <c r="BB18" s="163"/>
      <c r="BC18" s="163"/>
      <c r="BD18" s="163"/>
      <c r="BE18" s="163"/>
      <c r="BF18" s="164"/>
      <c r="BG18" s="164"/>
      <c r="BH18" s="164"/>
      <c r="BI18" s="163"/>
      <c r="BJ18" s="163"/>
      <c r="BK18" s="163"/>
      <c r="BL18" s="163"/>
      <c r="BM18" s="164"/>
      <c r="BN18" s="164"/>
      <c r="BO18" s="164"/>
      <c r="BP18" s="163"/>
      <c r="BQ18" s="163"/>
      <c r="BR18" s="163"/>
      <c r="BS18" s="163"/>
      <c r="BT18" s="164"/>
      <c r="BU18" s="164"/>
      <c r="BV18" s="164"/>
      <c r="BW18" s="163"/>
    </row>
    <row r="19" spans="1:75" ht="29.25" customHeight="1">
      <c r="A19" s="141">
        <v>1</v>
      </c>
      <c r="B19" s="141">
        <v>2</v>
      </c>
      <c r="C19" s="141">
        <v>3</v>
      </c>
      <c r="D19" s="140" t="s">
        <v>269</v>
      </c>
      <c r="E19" s="140" t="s">
        <v>268</v>
      </c>
      <c r="F19" s="140" t="s">
        <v>267</v>
      </c>
      <c r="G19" s="140" t="s">
        <v>266</v>
      </c>
      <c r="H19" s="140" t="s">
        <v>265</v>
      </c>
      <c r="I19" s="140" t="s">
        <v>264</v>
      </c>
      <c r="J19" s="140" t="s">
        <v>262</v>
      </c>
      <c r="K19" s="140" t="s">
        <v>261</v>
      </c>
      <c r="L19" s="140" t="s">
        <v>260</v>
      </c>
      <c r="M19" s="140" t="s">
        <v>259</v>
      </c>
      <c r="N19" s="140" t="s">
        <v>258</v>
      </c>
      <c r="O19" s="140" t="s">
        <v>257</v>
      </c>
      <c r="P19" s="140" t="s">
        <v>255</v>
      </c>
      <c r="Q19" s="140" t="s">
        <v>254</v>
      </c>
      <c r="R19" s="140" t="s">
        <v>253</v>
      </c>
      <c r="S19" s="140" t="s">
        <v>252</v>
      </c>
      <c r="T19" s="140" t="s">
        <v>251</v>
      </c>
      <c r="U19" s="140" t="s">
        <v>250</v>
      </c>
      <c r="V19" s="140" t="s">
        <v>248</v>
      </c>
      <c r="W19" s="140" t="s">
        <v>247</v>
      </c>
      <c r="X19" s="140" t="s">
        <v>246</v>
      </c>
      <c r="Y19" s="140" t="s">
        <v>245</v>
      </c>
      <c r="Z19" s="140" t="s">
        <v>244</v>
      </c>
      <c r="AA19" s="140" t="s">
        <v>243</v>
      </c>
      <c r="AB19" s="140" t="s">
        <v>380</v>
      </c>
      <c r="AC19" s="140" t="s">
        <v>381</v>
      </c>
      <c r="AD19" s="140" t="s">
        <v>382</v>
      </c>
      <c r="AE19" s="140" t="s">
        <v>383</v>
      </c>
      <c r="AF19" s="140" t="s">
        <v>384</v>
      </c>
      <c r="AG19" s="140" t="s">
        <v>385</v>
      </c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</row>
    <row r="20" spans="1:75" s="211" customFormat="1" ht="31.5">
      <c r="A20" s="206" t="s">
        <v>143</v>
      </c>
      <c r="B20" s="207" t="s">
        <v>115</v>
      </c>
      <c r="C20" s="208" t="s">
        <v>114</v>
      </c>
      <c r="D20" s="208" t="s">
        <v>173</v>
      </c>
      <c r="E20" s="209">
        <f aca="true" t="shared" si="0" ref="E20:U20">E22</f>
        <v>0</v>
      </c>
      <c r="F20" s="210">
        <f t="shared" si="0"/>
        <v>0</v>
      </c>
      <c r="G20" s="209">
        <f t="shared" si="0"/>
        <v>0</v>
      </c>
      <c r="H20" s="210">
        <f t="shared" si="0"/>
        <v>0</v>
      </c>
      <c r="I20" s="210">
        <f t="shared" si="0"/>
        <v>0</v>
      </c>
      <c r="J20" s="209" t="str">
        <f t="shared" si="0"/>
        <v>нд</v>
      </c>
      <c r="K20" s="209">
        <f t="shared" si="0"/>
        <v>0.8</v>
      </c>
      <c r="L20" s="209">
        <f t="shared" si="0"/>
        <v>0</v>
      </c>
      <c r="M20" s="209">
        <f t="shared" si="0"/>
        <v>5.94</v>
      </c>
      <c r="N20" s="209">
        <f t="shared" si="0"/>
        <v>0</v>
      </c>
      <c r="O20" s="209">
        <f t="shared" si="0"/>
        <v>0</v>
      </c>
      <c r="P20" s="210" t="str">
        <f t="shared" si="0"/>
        <v>нд</v>
      </c>
      <c r="Q20" s="209">
        <f t="shared" si="0"/>
        <v>1.26</v>
      </c>
      <c r="R20" s="209">
        <f t="shared" si="0"/>
        <v>0</v>
      </c>
      <c r="S20" s="209">
        <f t="shared" si="0"/>
        <v>14.26</v>
      </c>
      <c r="T20" s="209">
        <f t="shared" si="0"/>
        <v>0</v>
      </c>
      <c r="U20" s="209">
        <f t="shared" si="0"/>
        <v>1</v>
      </c>
      <c r="V20" s="210" t="str">
        <f aca="true" t="shared" si="1" ref="V20:AG20">V22</f>
        <v>нд</v>
      </c>
      <c r="W20" s="209">
        <f t="shared" si="1"/>
        <v>0</v>
      </c>
      <c r="X20" s="209">
        <f t="shared" si="1"/>
        <v>0</v>
      </c>
      <c r="Y20" s="209">
        <f t="shared" si="1"/>
        <v>0</v>
      </c>
      <c r="Z20" s="209">
        <f t="shared" si="1"/>
        <v>0</v>
      </c>
      <c r="AA20" s="209">
        <f t="shared" si="1"/>
        <v>0</v>
      </c>
      <c r="AB20" s="210" t="str">
        <f t="shared" si="1"/>
        <v>нд</v>
      </c>
      <c r="AC20" s="209">
        <f t="shared" si="1"/>
        <v>0</v>
      </c>
      <c r="AD20" s="209">
        <f t="shared" si="1"/>
        <v>0</v>
      </c>
      <c r="AE20" s="209">
        <f t="shared" si="1"/>
        <v>7.5</v>
      </c>
      <c r="AF20" s="209">
        <f t="shared" si="1"/>
        <v>0</v>
      </c>
      <c r="AG20" s="209">
        <f t="shared" si="1"/>
        <v>0</v>
      </c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</row>
    <row r="21" spans="1:33" s="211" customFormat="1" ht="36" customHeight="1">
      <c r="A21" s="206" t="s">
        <v>117</v>
      </c>
      <c r="B21" s="207" t="s">
        <v>113</v>
      </c>
      <c r="C21" s="208" t="s">
        <v>114</v>
      </c>
      <c r="D21" s="208" t="s">
        <v>173</v>
      </c>
      <c r="E21" s="208" t="s">
        <v>173</v>
      </c>
      <c r="F21" s="208" t="s">
        <v>173</v>
      </c>
      <c r="G21" s="208" t="s">
        <v>173</v>
      </c>
      <c r="H21" s="208" t="s">
        <v>173</v>
      </c>
      <c r="I21" s="208" t="s">
        <v>173</v>
      </c>
      <c r="J21" s="208" t="s">
        <v>173</v>
      </c>
      <c r="K21" s="208" t="s">
        <v>173</v>
      </c>
      <c r="L21" s="208" t="s">
        <v>173</v>
      </c>
      <c r="M21" s="208" t="s">
        <v>173</v>
      </c>
      <c r="N21" s="208" t="s">
        <v>173</v>
      </c>
      <c r="O21" s="208" t="s">
        <v>173</v>
      </c>
      <c r="P21" s="208" t="s">
        <v>173</v>
      </c>
      <c r="Q21" s="208" t="s">
        <v>173</v>
      </c>
      <c r="R21" s="208" t="s">
        <v>173</v>
      </c>
      <c r="S21" s="208" t="s">
        <v>173</v>
      </c>
      <c r="T21" s="208" t="s">
        <v>173</v>
      </c>
      <c r="U21" s="208" t="s">
        <v>173</v>
      </c>
      <c r="V21" s="208" t="s">
        <v>173</v>
      </c>
      <c r="W21" s="208" t="s">
        <v>173</v>
      </c>
      <c r="X21" s="208" t="s">
        <v>173</v>
      </c>
      <c r="Y21" s="208" t="s">
        <v>173</v>
      </c>
      <c r="Z21" s="208" t="s">
        <v>173</v>
      </c>
      <c r="AA21" s="208" t="s">
        <v>173</v>
      </c>
      <c r="AB21" s="208" t="s">
        <v>173</v>
      </c>
      <c r="AC21" s="208" t="s">
        <v>173</v>
      </c>
      <c r="AD21" s="208" t="s">
        <v>173</v>
      </c>
      <c r="AE21" s="208" t="s">
        <v>173</v>
      </c>
      <c r="AF21" s="208" t="s">
        <v>173</v>
      </c>
      <c r="AG21" s="208" t="s">
        <v>173</v>
      </c>
    </row>
    <row r="22" spans="1:33" s="211" customFormat="1" ht="31.5">
      <c r="A22" s="206" t="s">
        <v>118</v>
      </c>
      <c r="B22" s="207" t="s">
        <v>112</v>
      </c>
      <c r="C22" s="208" t="s">
        <v>114</v>
      </c>
      <c r="D22" s="209" t="str">
        <f aca="true" t="shared" si="2" ref="D22:I22">D27</f>
        <v>нд</v>
      </c>
      <c r="E22" s="209">
        <f t="shared" si="2"/>
        <v>0</v>
      </c>
      <c r="F22" s="209">
        <f t="shared" si="2"/>
        <v>0</v>
      </c>
      <c r="G22" s="209">
        <f t="shared" si="2"/>
        <v>0</v>
      </c>
      <c r="H22" s="209">
        <f t="shared" si="2"/>
        <v>0</v>
      </c>
      <c r="I22" s="209">
        <f t="shared" si="2"/>
        <v>0</v>
      </c>
      <c r="J22" s="209" t="s">
        <v>173</v>
      </c>
      <c r="K22" s="209">
        <f aca="true" t="shared" si="3" ref="K22:AG22">K27</f>
        <v>0.8</v>
      </c>
      <c r="L22" s="209">
        <f t="shared" si="3"/>
        <v>0</v>
      </c>
      <c r="M22" s="209">
        <f t="shared" si="3"/>
        <v>5.94</v>
      </c>
      <c r="N22" s="209">
        <f t="shared" si="3"/>
        <v>0</v>
      </c>
      <c r="O22" s="209">
        <f t="shared" si="3"/>
        <v>0</v>
      </c>
      <c r="P22" s="209" t="str">
        <f t="shared" si="3"/>
        <v>нд</v>
      </c>
      <c r="Q22" s="209">
        <f t="shared" si="3"/>
        <v>1.26</v>
      </c>
      <c r="R22" s="209">
        <f t="shared" si="3"/>
        <v>0</v>
      </c>
      <c r="S22" s="209">
        <f t="shared" si="3"/>
        <v>14.26</v>
      </c>
      <c r="T22" s="209">
        <f t="shared" si="3"/>
        <v>0</v>
      </c>
      <c r="U22" s="209">
        <f t="shared" si="3"/>
        <v>1</v>
      </c>
      <c r="V22" s="209" t="str">
        <f t="shared" si="3"/>
        <v>нд</v>
      </c>
      <c r="W22" s="209">
        <f t="shared" si="3"/>
        <v>0</v>
      </c>
      <c r="X22" s="209">
        <f t="shared" si="3"/>
        <v>0</v>
      </c>
      <c r="Y22" s="209">
        <f t="shared" si="3"/>
        <v>0</v>
      </c>
      <c r="Z22" s="209">
        <f t="shared" si="3"/>
        <v>0</v>
      </c>
      <c r="AA22" s="209">
        <f t="shared" si="3"/>
        <v>0</v>
      </c>
      <c r="AB22" s="209" t="str">
        <f t="shared" si="3"/>
        <v>нд</v>
      </c>
      <c r="AC22" s="209">
        <f t="shared" si="3"/>
        <v>0</v>
      </c>
      <c r="AD22" s="209">
        <f t="shared" si="3"/>
        <v>0</v>
      </c>
      <c r="AE22" s="209">
        <f t="shared" si="3"/>
        <v>7.5</v>
      </c>
      <c r="AF22" s="209">
        <f t="shared" si="3"/>
        <v>0</v>
      </c>
      <c r="AG22" s="209">
        <f t="shared" si="3"/>
        <v>0</v>
      </c>
    </row>
    <row r="23" spans="1:33" s="211" customFormat="1" ht="63">
      <c r="A23" s="206" t="s">
        <v>119</v>
      </c>
      <c r="B23" s="207" t="s">
        <v>111</v>
      </c>
      <c r="C23" s="208" t="s">
        <v>114</v>
      </c>
      <c r="D23" s="208" t="s">
        <v>173</v>
      </c>
      <c r="E23" s="208" t="s">
        <v>173</v>
      </c>
      <c r="F23" s="208" t="s">
        <v>173</v>
      </c>
      <c r="G23" s="208" t="s">
        <v>173</v>
      </c>
      <c r="H23" s="208" t="s">
        <v>173</v>
      </c>
      <c r="I23" s="208" t="s">
        <v>173</v>
      </c>
      <c r="J23" s="208" t="s">
        <v>173</v>
      </c>
      <c r="K23" s="208" t="s">
        <v>173</v>
      </c>
      <c r="L23" s="208" t="s">
        <v>173</v>
      </c>
      <c r="M23" s="208" t="s">
        <v>173</v>
      </c>
      <c r="N23" s="208" t="s">
        <v>173</v>
      </c>
      <c r="O23" s="208" t="s">
        <v>173</v>
      </c>
      <c r="P23" s="208" t="s">
        <v>173</v>
      </c>
      <c r="Q23" s="208" t="s">
        <v>173</v>
      </c>
      <c r="R23" s="208" t="s">
        <v>173</v>
      </c>
      <c r="S23" s="208" t="s">
        <v>173</v>
      </c>
      <c r="T23" s="208" t="s">
        <v>173</v>
      </c>
      <c r="U23" s="208" t="s">
        <v>173</v>
      </c>
      <c r="V23" s="208" t="s">
        <v>173</v>
      </c>
      <c r="W23" s="208" t="s">
        <v>173</v>
      </c>
      <c r="X23" s="208" t="s">
        <v>173</v>
      </c>
      <c r="Y23" s="208" t="s">
        <v>173</v>
      </c>
      <c r="Z23" s="208" t="s">
        <v>173</v>
      </c>
      <c r="AA23" s="208" t="s">
        <v>173</v>
      </c>
      <c r="AB23" s="208" t="s">
        <v>173</v>
      </c>
      <c r="AC23" s="208" t="s">
        <v>173</v>
      </c>
      <c r="AD23" s="208" t="s">
        <v>173</v>
      </c>
      <c r="AE23" s="208" t="s">
        <v>173</v>
      </c>
      <c r="AF23" s="208" t="s">
        <v>173</v>
      </c>
      <c r="AG23" s="208" t="s">
        <v>173</v>
      </c>
    </row>
    <row r="24" spans="1:33" s="211" customFormat="1" ht="31.5">
      <c r="A24" s="206" t="s">
        <v>120</v>
      </c>
      <c r="B24" s="207" t="s">
        <v>110</v>
      </c>
      <c r="C24" s="208" t="s">
        <v>114</v>
      </c>
      <c r="D24" s="208" t="s">
        <v>173</v>
      </c>
      <c r="E24" s="208" t="s">
        <v>173</v>
      </c>
      <c r="F24" s="208" t="s">
        <v>173</v>
      </c>
      <c r="G24" s="208" t="s">
        <v>173</v>
      </c>
      <c r="H24" s="208" t="s">
        <v>173</v>
      </c>
      <c r="I24" s="208" t="s">
        <v>173</v>
      </c>
      <c r="J24" s="208" t="s">
        <v>173</v>
      </c>
      <c r="K24" s="208" t="s">
        <v>173</v>
      </c>
      <c r="L24" s="208" t="s">
        <v>173</v>
      </c>
      <c r="M24" s="208" t="s">
        <v>173</v>
      </c>
      <c r="N24" s="208" t="s">
        <v>173</v>
      </c>
      <c r="O24" s="208" t="s">
        <v>173</v>
      </c>
      <c r="P24" s="208" t="s">
        <v>173</v>
      </c>
      <c r="Q24" s="208" t="s">
        <v>173</v>
      </c>
      <c r="R24" s="208" t="s">
        <v>173</v>
      </c>
      <c r="S24" s="208" t="s">
        <v>173</v>
      </c>
      <c r="T24" s="208" t="s">
        <v>173</v>
      </c>
      <c r="U24" s="208" t="s">
        <v>173</v>
      </c>
      <c r="V24" s="208" t="s">
        <v>173</v>
      </c>
      <c r="W24" s="208" t="s">
        <v>173</v>
      </c>
      <c r="X24" s="208" t="s">
        <v>173</v>
      </c>
      <c r="Y24" s="208" t="s">
        <v>173</v>
      </c>
      <c r="Z24" s="208" t="s">
        <v>173</v>
      </c>
      <c r="AA24" s="208" t="s">
        <v>173</v>
      </c>
      <c r="AB24" s="208" t="s">
        <v>173</v>
      </c>
      <c r="AC24" s="208" t="s">
        <v>173</v>
      </c>
      <c r="AD24" s="208" t="s">
        <v>173</v>
      </c>
      <c r="AE24" s="208" t="s">
        <v>173</v>
      </c>
      <c r="AF24" s="208" t="s">
        <v>173</v>
      </c>
      <c r="AG24" s="208" t="s">
        <v>173</v>
      </c>
    </row>
    <row r="25" spans="1:33" s="211" customFormat="1" ht="47.25">
      <c r="A25" s="206" t="s">
        <v>144</v>
      </c>
      <c r="B25" s="207" t="s">
        <v>109</v>
      </c>
      <c r="C25" s="208" t="s">
        <v>114</v>
      </c>
      <c r="D25" s="208" t="s">
        <v>173</v>
      </c>
      <c r="E25" s="208" t="s">
        <v>173</v>
      </c>
      <c r="F25" s="208" t="s">
        <v>173</v>
      </c>
      <c r="G25" s="208" t="s">
        <v>173</v>
      </c>
      <c r="H25" s="208" t="s">
        <v>173</v>
      </c>
      <c r="I25" s="208" t="s">
        <v>173</v>
      </c>
      <c r="J25" s="208" t="s">
        <v>173</v>
      </c>
      <c r="K25" s="208" t="s">
        <v>173</v>
      </c>
      <c r="L25" s="208" t="s">
        <v>173</v>
      </c>
      <c r="M25" s="208" t="s">
        <v>173</v>
      </c>
      <c r="N25" s="208" t="s">
        <v>173</v>
      </c>
      <c r="O25" s="208" t="s">
        <v>173</v>
      </c>
      <c r="P25" s="208" t="s">
        <v>173</v>
      </c>
      <c r="Q25" s="208" t="s">
        <v>173</v>
      </c>
      <c r="R25" s="208" t="s">
        <v>173</v>
      </c>
      <c r="S25" s="208" t="s">
        <v>173</v>
      </c>
      <c r="T25" s="208" t="s">
        <v>173</v>
      </c>
      <c r="U25" s="208" t="s">
        <v>173</v>
      </c>
      <c r="V25" s="208" t="s">
        <v>173</v>
      </c>
      <c r="W25" s="208" t="s">
        <v>173</v>
      </c>
      <c r="X25" s="208" t="s">
        <v>173</v>
      </c>
      <c r="Y25" s="208" t="s">
        <v>173</v>
      </c>
      <c r="Z25" s="208" t="s">
        <v>173</v>
      </c>
      <c r="AA25" s="208" t="s">
        <v>173</v>
      </c>
      <c r="AB25" s="208" t="s">
        <v>173</v>
      </c>
      <c r="AC25" s="208" t="s">
        <v>173</v>
      </c>
      <c r="AD25" s="208" t="s">
        <v>173</v>
      </c>
      <c r="AE25" s="208" t="s">
        <v>173</v>
      </c>
      <c r="AF25" s="208" t="s">
        <v>173</v>
      </c>
      <c r="AG25" s="208" t="s">
        <v>173</v>
      </c>
    </row>
    <row r="26" spans="1:33" s="211" customFormat="1" ht="31.5">
      <c r="A26" s="206" t="s">
        <v>145</v>
      </c>
      <c r="B26" s="207" t="s">
        <v>108</v>
      </c>
      <c r="C26" s="208" t="s">
        <v>114</v>
      </c>
      <c r="D26" s="208" t="s">
        <v>173</v>
      </c>
      <c r="E26" s="208" t="s">
        <v>173</v>
      </c>
      <c r="F26" s="208" t="s">
        <v>173</v>
      </c>
      <c r="G26" s="208" t="s">
        <v>173</v>
      </c>
      <c r="H26" s="208" t="s">
        <v>173</v>
      </c>
      <c r="I26" s="208" t="s">
        <v>173</v>
      </c>
      <c r="J26" s="208" t="s">
        <v>173</v>
      </c>
      <c r="K26" s="208" t="s">
        <v>173</v>
      </c>
      <c r="L26" s="208" t="s">
        <v>173</v>
      </c>
      <c r="M26" s="208" t="s">
        <v>173</v>
      </c>
      <c r="N26" s="208" t="s">
        <v>173</v>
      </c>
      <c r="O26" s="208" t="s">
        <v>173</v>
      </c>
      <c r="P26" s="208" t="s">
        <v>173</v>
      </c>
      <c r="Q26" s="208" t="s">
        <v>173</v>
      </c>
      <c r="R26" s="208" t="s">
        <v>173</v>
      </c>
      <c r="S26" s="208" t="s">
        <v>173</v>
      </c>
      <c r="T26" s="208" t="s">
        <v>173</v>
      </c>
      <c r="U26" s="208" t="s">
        <v>173</v>
      </c>
      <c r="V26" s="208" t="s">
        <v>173</v>
      </c>
      <c r="W26" s="208" t="s">
        <v>173</v>
      </c>
      <c r="X26" s="208" t="s">
        <v>173</v>
      </c>
      <c r="Y26" s="208" t="s">
        <v>173</v>
      </c>
      <c r="Z26" s="208" t="s">
        <v>173</v>
      </c>
      <c r="AA26" s="208" t="s">
        <v>173</v>
      </c>
      <c r="AB26" s="208" t="s">
        <v>173</v>
      </c>
      <c r="AC26" s="208" t="s">
        <v>173</v>
      </c>
      <c r="AD26" s="208" t="s">
        <v>173</v>
      </c>
      <c r="AE26" s="208" t="s">
        <v>173</v>
      </c>
      <c r="AF26" s="208" t="s">
        <v>173</v>
      </c>
      <c r="AG26" s="208" t="s">
        <v>173</v>
      </c>
    </row>
    <row r="27" spans="1:33" s="211" customFormat="1" ht="35.25" customHeight="1">
      <c r="A27" s="206" t="s">
        <v>28</v>
      </c>
      <c r="B27" s="207" t="s">
        <v>174</v>
      </c>
      <c r="C27" s="208" t="s">
        <v>114</v>
      </c>
      <c r="D27" s="209" t="str">
        <f aca="true" t="shared" si="4" ref="D27:O27">D48</f>
        <v>нд</v>
      </c>
      <c r="E27" s="209">
        <f t="shared" si="4"/>
        <v>0</v>
      </c>
      <c r="F27" s="209">
        <f t="shared" si="4"/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 t="str">
        <f t="shared" si="4"/>
        <v>нд</v>
      </c>
      <c r="K27" s="209">
        <f t="shared" si="4"/>
        <v>0.8</v>
      </c>
      <c r="L27" s="209">
        <f t="shared" si="4"/>
        <v>0</v>
      </c>
      <c r="M27" s="209">
        <f t="shared" si="4"/>
        <v>5.94</v>
      </c>
      <c r="N27" s="209">
        <f t="shared" si="4"/>
        <v>0</v>
      </c>
      <c r="O27" s="209">
        <f t="shared" si="4"/>
        <v>0</v>
      </c>
      <c r="P27" s="209" t="str">
        <f aca="true" t="shared" si="5" ref="P27:AG27">P48</f>
        <v>нд</v>
      </c>
      <c r="Q27" s="209">
        <f t="shared" si="5"/>
        <v>1.26</v>
      </c>
      <c r="R27" s="209">
        <f t="shared" si="5"/>
        <v>0</v>
      </c>
      <c r="S27" s="209">
        <f t="shared" si="5"/>
        <v>14.26</v>
      </c>
      <c r="T27" s="209">
        <f t="shared" si="5"/>
        <v>0</v>
      </c>
      <c r="U27" s="209">
        <f t="shared" si="5"/>
        <v>1</v>
      </c>
      <c r="V27" s="209" t="str">
        <f t="shared" si="5"/>
        <v>нд</v>
      </c>
      <c r="W27" s="209">
        <f t="shared" si="5"/>
        <v>0</v>
      </c>
      <c r="X27" s="209">
        <f t="shared" si="5"/>
        <v>0</v>
      </c>
      <c r="Y27" s="209">
        <f t="shared" si="5"/>
        <v>0</v>
      </c>
      <c r="Z27" s="209">
        <f t="shared" si="5"/>
        <v>0</v>
      </c>
      <c r="AA27" s="209">
        <f t="shared" si="5"/>
        <v>0</v>
      </c>
      <c r="AB27" s="209" t="str">
        <f t="shared" si="5"/>
        <v>нд</v>
      </c>
      <c r="AC27" s="209">
        <f t="shared" si="5"/>
        <v>0</v>
      </c>
      <c r="AD27" s="209">
        <f t="shared" si="5"/>
        <v>0</v>
      </c>
      <c r="AE27" s="209">
        <f t="shared" si="5"/>
        <v>7.5</v>
      </c>
      <c r="AF27" s="209">
        <f t="shared" si="5"/>
        <v>0</v>
      </c>
      <c r="AG27" s="209">
        <f t="shared" si="5"/>
        <v>0</v>
      </c>
    </row>
    <row r="28" spans="1:33" s="211" customFormat="1" ht="31.5">
      <c r="A28" s="206" t="s">
        <v>29</v>
      </c>
      <c r="B28" s="207" t="s">
        <v>81</v>
      </c>
      <c r="C28" s="208" t="s">
        <v>114</v>
      </c>
      <c r="D28" s="208" t="s">
        <v>173</v>
      </c>
      <c r="E28" s="208" t="s">
        <v>173</v>
      </c>
      <c r="F28" s="208" t="s">
        <v>173</v>
      </c>
      <c r="G28" s="208" t="s">
        <v>173</v>
      </c>
      <c r="H28" s="208" t="s">
        <v>173</v>
      </c>
      <c r="I28" s="208" t="s">
        <v>173</v>
      </c>
      <c r="J28" s="208" t="s">
        <v>173</v>
      </c>
      <c r="K28" s="208" t="s">
        <v>173</v>
      </c>
      <c r="L28" s="208" t="s">
        <v>173</v>
      </c>
      <c r="M28" s="208" t="s">
        <v>173</v>
      </c>
      <c r="N28" s="208" t="s">
        <v>173</v>
      </c>
      <c r="O28" s="208" t="s">
        <v>173</v>
      </c>
      <c r="P28" s="208" t="s">
        <v>173</v>
      </c>
      <c r="Q28" s="208" t="s">
        <v>173</v>
      </c>
      <c r="R28" s="208" t="s">
        <v>173</v>
      </c>
      <c r="S28" s="208" t="s">
        <v>173</v>
      </c>
      <c r="T28" s="208" t="s">
        <v>173</v>
      </c>
      <c r="U28" s="208" t="s">
        <v>173</v>
      </c>
      <c r="V28" s="208" t="s">
        <v>173</v>
      </c>
      <c r="W28" s="208" t="s">
        <v>173</v>
      </c>
      <c r="X28" s="208" t="s">
        <v>173</v>
      </c>
      <c r="Y28" s="208" t="s">
        <v>173</v>
      </c>
      <c r="Z28" s="208" t="s">
        <v>173</v>
      </c>
      <c r="AA28" s="208" t="s">
        <v>173</v>
      </c>
      <c r="AB28" s="208" t="s">
        <v>173</v>
      </c>
      <c r="AC28" s="208" t="s">
        <v>173</v>
      </c>
      <c r="AD28" s="208" t="s">
        <v>173</v>
      </c>
      <c r="AE28" s="208" t="s">
        <v>173</v>
      </c>
      <c r="AF28" s="208" t="s">
        <v>173</v>
      </c>
      <c r="AG28" s="208" t="s">
        <v>173</v>
      </c>
    </row>
    <row r="29" spans="1:33" s="211" customFormat="1" ht="47.25">
      <c r="A29" s="206" t="s">
        <v>31</v>
      </c>
      <c r="B29" s="207" t="s">
        <v>82</v>
      </c>
      <c r="C29" s="208" t="s">
        <v>114</v>
      </c>
      <c r="D29" s="208" t="s">
        <v>173</v>
      </c>
      <c r="E29" s="208" t="s">
        <v>173</v>
      </c>
      <c r="F29" s="208" t="s">
        <v>173</v>
      </c>
      <c r="G29" s="208" t="s">
        <v>173</v>
      </c>
      <c r="H29" s="208" t="s">
        <v>173</v>
      </c>
      <c r="I29" s="208" t="s">
        <v>173</v>
      </c>
      <c r="J29" s="208" t="s">
        <v>173</v>
      </c>
      <c r="K29" s="208" t="s">
        <v>173</v>
      </c>
      <c r="L29" s="208" t="s">
        <v>173</v>
      </c>
      <c r="M29" s="208" t="s">
        <v>173</v>
      </c>
      <c r="N29" s="208" t="s">
        <v>173</v>
      </c>
      <c r="O29" s="208" t="s">
        <v>173</v>
      </c>
      <c r="P29" s="208" t="s">
        <v>173</v>
      </c>
      <c r="Q29" s="208" t="s">
        <v>173</v>
      </c>
      <c r="R29" s="208" t="s">
        <v>173</v>
      </c>
      <c r="S29" s="208" t="s">
        <v>173</v>
      </c>
      <c r="T29" s="208" t="s">
        <v>173</v>
      </c>
      <c r="U29" s="208" t="s">
        <v>173</v>
      </c>
      <c r="V29" s="208" t="s">
        <v>173</v>
      </c>
      <c r="W29" s="208" t="s">
        <v>173</v>
      </c>
      <c r="X29" s="208" t="s">
        <v>173</v>
      </c>
      <c r="Y29" s="208" t="s">
        <v>173</v>
      </c>
      <c r="Z29" s="208" t="s">
        <v>173</v>
      </c>
      <c r="AA29" s="208" t="s">
        <v>173</v>
      </c>
      <c r="AB29" s="208" t="s">
        <v>173</v>
      </c>
      <c r="AC29" s="208" t="s">
        <v>173</v>
      </c>
      <c r="AD29" s="208" t="s">
        <v>173</v>
      </c>
      <c r="AE29" s="208" t="s">
        <v>173</v>
      </c>
      <c r="AF29" s="208" t="s">
        <v>173</v>
      </c>
      <c r="AG29" s="208" t="s">
        <v>173</v>
      </c>
    </row>
    <row r="30" spans="1:33" s="211" customFormat="1" ht="78.75">
      <c r="A30" s="206" t="s">
        <v>39</v>
      </c>
      <c r="B30" s="207" t="s">
        <v>83</v>
      </c>
      <c r="C30" s="208" t="s">
        <v>114</v>
      </c>
      <c r="D30" s="208" t="s">
        <v>173</v>
      </c>
      <c r="E30" s="208" t="s">
        <v>173</v>
      </c>
      <c r="F30" s="208" t="s">
        <v>173</v>
      </c>
      <c r="G30" s="208" t="s">
        <v>173</v>
      </c>
      <c r="H30" s="208" t="s">
        <v>173</v>
      </c>
      <c r="I30" s="208" t="s">
        <v>173</v>
      </c>
      <c r="J30" s="208" t="s">
        <v>173</v>
      </c>
      <c r="K30" s="208" t="s">
        <v>173</v>
      </c>
      <c r="L30" s="208" t="s">
        <v>173</v>
      </c>
      <c r="M30" s="208" t="s">
        <v>173</v>
      </c>
      <c r="N30" s="208" t="s">
        <v>173</v>
      </c>
      <c r="O30" s="208" t="s">
        <v>173</v>
      </c>
      <c r="P30" s="208" t="s">
        <v>173</v>
      </c>
      <c r="Q30" s="208" t="s">
        <v>173</v>
      </c>
      <c r="R30" s="208" t="s">
        <v>173</v>
      </c>
      <c r="S30" s="208" t="s">
        <v>173</v>
      </c>
      <c r="T30" s="208" t="s">
        <v>173</v>
      </c>
      <c r="U30" s="208" t="s">
        <v>173</v>
      </c>
      <c r="V30" s="208" t="s">
        <v>173</v>
      </c>
      <c r="W30" s="208" t="s">
        <v>173</v>
      </c>
      <c r="X30" s="208" t="s">
        <v>173</v>
      </c>
      <c r="Y30" s="208" t="s">
        <v>173</v>
      </c>
      <c r="Z30" s="208" t="s">
        <v>173</v>
      </c>
      <c r="AA30" s="208" t="s">
        <v>173</v>
      </c>
      <c r="AB30" s="208" t="s">
        <v>173</v>
      </c>
      <c r="AC30" s="208" t="s">
        <v>173</v>
      </c>
      <c r="AD30" s="208" t="s">
        <v>173</v>
      </c>
      <c r="AE30" s="208" t="s">
        <v>173</v>
      </c>
      <c r="AF30" s="208" t="s">
        <v>173</v>
      </c>
      <c r="AG30" s="208" t="s">
        <v>173</v>
      </c>
    </row>
    <row r="31" spans="1:33" s="211" customFormat="1" ht="78.75">
      <c r="A31" s="206" t="s">
        <v>40</v>
      </c>
      <c r="B31" s="207" t="s">
        <v>146</v>
      </c>
      <c r="C31" s="208" t="s">
        <v>114</v>
      </c>
      <c r="D31" s="208" t="s">
        <v>173</v>
      </c>
      <c r="E31" s="208" t="s">
        <v>173</v>
      </c>
      <c r="F31" s="208" t="s">
        <v>173</v>
      </c>
      <c r="G31" s="208" t="s">
        <v>173</v>
      </c>
      <c r="H31" s="208" t="s">
        <v>173</v>
      </c>
      <c r="I31" s="208" t="s">
        <v>173</v>
      </c>
      <c r="J31" s="208" t="s">
        <v>173</v>
      </c>
      <c r="K31" s="208" t="s">
        <v>173</v>
      </c>
      <c r="L31" s="208" t="s">
        <v>173</v>
      </c>
      <c r="M31" s="208" t="s">
        <v>173</v>
      </c>
      <c r="N31" s="208" t="s">
        <v>173</v>
      </c>
      <c r="O31" s="208" t="s">
        <v>173</v>
      </c>
      <c r="P31" s="208" t="s">
        <v>173</v>
      </c>
      <c r="Q31" s="208" t="s">
        <v>173</v>
      </c>
      <c r="R31" s="208" t="s">
        <v>173</v>
      </c>
      <c r="S31" s="208" t="s">
        <v>173</v>
      </c>
      <c r="T31" s="208" t="s">
        <v>173</v>
      </c>
      <c r="U31" s="208" t="s">
        <v>173</v>
      </c>
      <c r="V31" s="208" t="s">
        <v>173</v>
      </c>
      <c r="W31" s="208" t="s">
        <v>173</v>
      </c>
      <c r="X31" s="208" t="s">
        <v>173</v>
      </c>
      <c r="Y31" s="208" t="s">
        <v>173</v>
      </c>
      <c r="Z31" s="208" t="s">
        <v>173</v>
      </c>
      <c r="AA31" s="208" t="s">
        <v>173</v>
      </c>
      <c r="AB31" s="208" t="s">
        <v>173</v>
      </c>
      <c r="AC31" s="208" t="s">
        <v>173</v>
      </c>
      <c r="AD31" s="208" t="s">
        <v>173</v>
      </c>
      <c r="AE31" s="208" t="s">
        <v>173</v>
      </c>
      <c r="AF31" s="208" t="s">
        <v>173</v>
      </c>
      <c r="AG31" s="208" t="s">
        <v>173</v>
      </c>
    </row>
    <row r="32" spans="1:33" s="211" customFormat="1" ht="63">
      <c r="A32" s="206" t="s">
        <v>41</v>
      </c>
      <c r="B32" s="207" t="s">
        <v>84</v>
      </c>
      <c r="C32" s="208" t="s">
        <v>114</v>
      </c>
      <c r="D32" s="208" t="s">
        <v>173</v>
      </c>
      <c r="E32" s="208" t="s">
        <v>173</v>
      </c>
      <c r="F32" s="208" t="s">
        <v>173</v>
      </c>
      <c r="G32" s="208" t="s">
        <v>173</v>
      </c>
      <c r="H32" s="208" t="s">
        <v>173</v>
      </c>
      <c r="I32" s="208" t="s">
        <v>173</v>
      </c>
      <c r="J32" s="208" t="s">
        <v>173</v>
      </c>
      <c r="K32" s="208" t="s">
        <v>173</v>
      </c>
      <c r="L32" s="208" t="s">
        <v>173</v>
      </c>
      <c r="M32" s="208" t="s">
        <v>173</v>
      </c>
      <c r="N32" s="208" t="s">
        <v>173</v>
      </c>
      <c r="O32" s="208" t="s">
        <v>173</v>
      </c>
      <c r="P32" s="208" t="s">
        <v>173</v>
      </c>
      <c r="Q32" s="208" t="s">
        <v>173</v>
      </c>
      <c r="R32" s="208" t="s">
        <v>173</v>
      </c>
      <c r="S32" s="208" t="s">
        <v>173</v>
      </c>
      <c r="T32" s="208" t="s">
        <v>173</v>
      </c>
      <c r="U32" s="208" t="s">
        <v>173</v>
      </c>
      <c r="V32" s="208" t="s">
        <v>173</v>
      </c>
      <c r="W32" s="208" t="s">
        <v>173</v>
      </c>
      <c r="X32" s="208" t="s">
        <v>173</v>
      </c>
      <c r="Y32" s="208" t="s">
        <v>173</v>
      </c>
      <c r="Z32" s="208" t="s">
        <v>173</v>
      </c>
      <c r="AA32" s="208" t="s">
        <v>173</v>
      </c>
      <c r="AB32" s="208" t="s">
        <v>173</v>
      </c>
      <c r="AC32" s="208" t="s">
        <v>173</v>
      </c>
      <c r="AD32" s="208" t="s">
        <v>173</v>
      </c>
      <c r="AE32" s="208" t="s">
        <v>173</v>
      </c>
      <c r="AF32" s="208" t="s">
        <v>173</v>
      </c>
      <c r="AG32" s="208" t="s">
        <v>173</v>
      </c>
    </row>
    <row r="33" spans="1:33" s="211" customFormat="1" ht="47.25">
      <c r="A33" s="206" t="s">
        <v>32</v>
      </c>
      <c r="B33" s="207" t="s">
        <v>85</v>
      </c>
      <c r="C33" s="208" t="s">
        <v>114</v>
      </c>
      <c r="D33" s="208" t="s">
        <v>173</v>
      </c>
      <c r="E33" s="208" t="s">
        <v>173</v>
      </c>
      <c r="F33" s="208" t="s">
        <v>173</v>
      </c>
      <c r="G33" s="208" t="s">
        <v>173</v>
      </c>
      <c r="H33" s="208" t="s">
        <v>173</v>
      </c>
      <c r="I33" s="208" t="s">
        <v>173</v>
      </c>
      <c r="J33" s="208" t="s">
        <v>173</v>
      </c>
      <c r="K33" s="208" t="s">
        <v>173</v>
      </c>
      <c r="L33" s="208" t="s">
        <v>173</v>
      </c>
      <c r="M33" s="208" t="s">
        <v>173</v>
      </c>
      <c r="N33" s="208" t="s">
        <v>173</v>
      </c>
      <c r="O33" s="208" t="s">
        <v>173</v>
      </c>
      <c r="P33" s="208" t="s">
        <v>173</v>
      </c>
      <c r="Q33" s="208" t="s">
        <v>173</v>
      </c>
      <c r="R33" s="208" t="s">
        <v>173</v>
      </c>
      <c r="S33" s="208" t="s">
        <v>173</v>
      </c>
      <c r="T33" s="208" t="s">
        <v>173</v>
      </c>
      <c r="U33" s="208" t="s">
        <v>173</v>
      </c>
      <c r="V33" s="208" t="s">
        <v>173</v>
      </c>
      <c r="W33" s="208" t="s">
        <v>173</v>
      </c>
      <c r="X33" s="208" t="s">
        <v>173</v>
      </c>
      <c r="Y33" s="208" t="s">
        <v>173</v>
      </c>
      <c r="Z33" s="208" t="s">
        <v>173</v>
      </c>
      <c r="AA33" s="208" t="s">
        <v>173</v>
      </c>
      <c r="AB33" s="208" t="s">
        <v>173</v>
      </c>
      <c r="AC33" s="208" t="s">
        <v>173</v>
      </c>
      <c r="AD33" s="208" t="s">
        <v>173</v>
      </c>
      <c r="AE33" s="208" t="s">
        <v>173</v>
      </c>
      <c r="AF33" s="208" t="s">
        <v>173</v>
      </c>
      <c r="AG33" s="208" t="s">
        <v>173</v>
      </c>
    </row>
    <row r="34" spans="1:33" s="211" customFormat="1" ht="78.75">
      <c r="A34" s="206" t="s">
        <v>42</v>
      </c>
      <c r="B34" s="207" t="s">
        <v>147</v>
      </c>
      <c r="C34" s="208" t="s">
        <v>114</v>
      </c>
      <c r="D34" s="208" t="s">
        <v>173</v>
      </c>
      <c r="E34" s="208" t="s">
        <v>173</v>
      </c>
      <c r="F34" s="208" t="s">
        <v>173</v>
      </c>
      <c r="G34" s="208" t="s">
        <v>173</v>
      </c>
      <c r="H34" s="208" t="s">
        <v>173</v>
      </c>
      <c r="I34" s="208" t="s">
        <v>173</v>
      </c>
      <c r="J34" s="208" t="s">
        <v>173</v>
      </c>
      <c r="K34" s="208" t="s">
        <v>173</v>
      </c>
      <c r="L34" s="208" t="s">
        <v>173</v>
      </c>
      <c r="M34" s="208" t="s">
        <v>173</v>
      </c>
      <c r="N34" s="208" t="s">
        <v>173</v>
      </c>
      <c r="O34" s="208" t="s">
        <v>173</v>
      </c>
      <c r="P34" s="208" t="s">
        <v>173</v>
      </c>
      <c r="Q34" s="208" t="s">
        <v>173</v>
      </c>
      <c r="R34" s="208" t="s">
        <v>173</v>
      </c>
      <c r="S34" s="208" t="s">
        <v>173</v>
      </c>
      <c r="T34" s="208" t="s">
        <v>173</v>
      </c>
      <c r="U34" s="208" t="s">
        <v>173</v>
      </c>
      <c r="V34" s="208" t="s">
        <v>173</v>
      </c>
      <c r="W34" s="208" t="s">
        <v>173</v>
      </c>
      <c r="X34" s="208" t="s">
        <v>173</v>
      </c>
      <c r="Y34" s="208" t="s">
        <v>173</v>
      </c>
      <c r="Z34" s="208" t="s">
        <v>173</v>
      </c>
      <c r="AA34" s="208" t="s">
        <v>173</v>
      </c>
      <c r="AB34" s="208" t="s">
        <v>173</v>
      </c>
      <c r="AC34" s="208" t="s">
        <v>173</v>
      </c>
      <c r="AD34" s="208" t="s">
        <v>173</v>
      </c>
      <c r="AE34" s="208" t="s">
        <v>173</v>
      </c>
      <c r="AF34" s="208" t="s">
        <v>173</v>
      </c>
      <c r="AG34" s="208" t="s">
        <v>173</v>
      </c>
    </row>
    <row r="35" spans="1:33" s="211" customFormat="1" ht="47.25">
      <c r="A35" s="206" t="s">
        <v>43</v>
      </c>
      <c r="B35" s="207" t="s">
        <v>86</v>
      </c>
      <c r="C35" s="208" t="s">
        <v>114</v>
      </c>
      <c r="D35" s="208" t="s">
        <v>173</v>
      </c>
      <c r="E35" s="208" t="s">
        <v>173</v>
      </c>
      <c r="F35" s="208" t="s">
        <v>173</v>
      </c>
      <c r="G35" s="208" t="s">
        <v>173</v>
      </c>
      <c r="H35" s="208" t="s">
        <v>173</v>
      </c>
      <c r="I35" s="208" t="s">
        <v>173</v>
      </c>
      <c r="J35" s="208" t="s">
        <v>173</v>
      </c>
      <c r="K35" s="208" t="s">
        <v>173</v>
      </c>
      <c r="L35" s="208" t="s">
        <v>173</v>
      </c>
      <c r="M35" s="208" t="s">
        <v>173</v>
      </c>
      <c r="N35" s="208" t="s">
        <v>173</v>
      </c>
      <c r="O35" s="208" t="s">
        <v>173</v>
      </c>
      <c r="P35" s="208" t="s">
        <v>173</v>
      </c>
      <c r="Q35" s="208" t="s">
        <v>173</v>
      </c>
      <c r="R35" s="208" t="s">
        <v>173</v>
      </c>
      <c r="S35" s="208" t="s">
        <v>173</v>
      </c>
      <c r="T35" s="208" t="s">
        <v>173</v>
      </c>
      <c r="U35" s="208" t="s">
        <v>173</v>
      </c>
      <c r="V35" s="208" t="s">
        <v>173</v>
      </c>
      <c r="W35" s="208" t="s">
        <v>173</v>
      </c>
      <c r="X35" s="208" t="s">
        <v>173</v>
      </c>
      <c r="Y35" s="208" t="s">
        <v>173</v>
      </c>
      <c r="Z35" s="208" t="s">
        <v>173</v>
      </c>
      <c r="AA35" s="208" t="s">
        <v>173</v>
      </c>
      <c r="AB35" s="208" t="s">
        <v>173</v>
      </c>
      <c r="AC35" s="208" t="s">
        <v>173</v>
      </c>
      <c r="AD35" s="208" t="s">
        <v>173</v>
      </c>
      <c r="AE35" s="208" t="s">
        <v>173</v>
      </c>
      <c r="AF35" s="208" t="s">
        <v>173</v>
      </c>
      <c r="AG35" s="208" t="s">
        <v>173</v>
      </c>
    </row>
    <row r="36" spans="1:33" s="211" customFormat="1" ht="63">
      <c r="A36" s="206" t="s">
        <v>33</v>
      </c>
      <c r="B36" s="207" t="s">
        <v>148</v>
      </c>
      <c r="C36" s="208" t="s">
        <v>114</v>
      </c>
      <c r="D36" s="208" t="s">
        <v>173</v>
      </c>
      <c r="E36" s="208" t="s">
        <v>173</v>
      </c>
      <c r="F36" s="208" t="s">
        <v>173</v>
      </c>
      <c r="G36" s="208" t="s">
        <v>173</v>
      </c>
      <c r="H36" s="208" t="s">
        <v>173</v>
      </c>
      <c r="I36" s="208" t="s">
        <v>173</v>
      </c>
      <c r="J36" s="208" t="s">
        <v>173</v>
      </c>
      <c r="K36" s="208" t="s">
        <v>173</v>
      </c>
      <c r="L36" s="208" t="s">
        <v>173</v>
      </c>
      <c r="M36" s="208" t="s">
        <v>173</v>
      </c>
      <c r="N36" s="208" t="s">
        <v>173</v>
      </c>
      <c r="O36" s="208" t="s">
        <v>173</v>
      </c>
      <c r="P36" s="208" t="s">
        <v>173</v>
      </c>
      <c r="Q36" s="208" t="s">
        <v>173</v>
      </c>
      <c r="R36" s="208" t="s">
        <v>173</v>
      </c>
      <c r="S36" s="208" t="s">
        <v>173</v>
      </c>
      <c r="T36" s="208" t="s">
        <v>173</v>
      </c>
      <c r="U36" s="208" t="s">
        <v>173</v>
      </c>
      <c r="V36" s="208" t="s">
        <v>173</v>
      </c>
      <c r="W36" s="208" t="s">
        <v>173</v>
      </c>
      <c r="X36" s="208" t="s">
        <v>173</v>
      </c>
      <c r="Y36" s="208" t="s">
        <v>173</v>
      </c>
      <c r="Z36" s="208" t="s">
        <v>173</v>
      </c>
      <c r="AA36" s="208" t="s">
        <v>173</v>
      </c>
      <c r="AB36" s="208" t="s">
        <v>173</v>
      </c>
      <c r="AC36" s="208" t="s">
        <v>173</v>
      </c>
      <c r="AD36" s="208" t="s">
        <v>173</v>
      </c>
      <c r="AE36" s="208" t="s">
        <v>173</v>
      </c>
      <c r="AF36" s="208" t="s">
        <v>173</v>
      </c>
      <c r="AG36" s="208" t="s">
        <v>173</v>
      </c>
    </row>
    <row r="37" spans="1:33" s="211" customFormat="1" ht="47.25">
      <c r="A37" s="206" t="s">
        <v>44</v>
      </c>
      <c r="B37" s="207" t="s">
        <v>121</v>
      </c>
      <c r="C37" s="208" t="s">
        <v>114</v>
      </c>
      <c r="D37" s="208" t="s">
        <v>173</v>
      </c>
      <c r="E37" s="208" t="s">
        <v>173</v>
      </c>
      <c r="F37" s="208" t="s">
        <v>173</v>
      </c>
      <c r="G37" s="208" t="s">
        <v>173</v>
      </c>
      <c r="H37" s="208" t="s">
        <v>173</v>
      </c>
      <c r="I37" s="208" t="s">
        <v>173</v>
      </c>
      <c r="J37" s="208" t="s">
        <v>173</v>
      </c>
      <c r="K37" s="208" t="s">
        <v>173</v>
      </c>
      <c r="L37" s="208" t="s">
        <v>173</v>
      </c>
      <c r="M37" s="208" t="s">
        <v>173</v>
      </c>
      <c r="N37" s="208" t="s">
        <v>173</v>
      </c>
      <c r="O37" s="208" t="s">
        <v>173</v>
      </c>
      <c r="P37" s="208" t="s">
        <v>173</v>
      </c>
      <c r="Q37" s="208" t="s">
        <v>173</v>
      </c>
      <c r="R37" s="208" t="s">
        <v>173</v>
      </c>
      <c r="S37" s="208" t="s">
        <v>173</v>
      </c>
      <c r="T37" s="208" t="s">
        <v>173</v>
      </c>
      <c r="U37" s="208" t="s">
        <v>173</v>
      </c>
      <c r="V37" s="208" t="s">
        <v>173</v>
      </c>
      <c r="W37" s="208" t="s">
        <v>173</v>
      </c>
      <c r="X37" s="208" t="s">
        <v>173</v>
      </c>
      <c r="Y37" s="208" t="s">
        <v>173</v>
      </c>
      <c r="Z37" s="208" t="s">
        <v>173</v>
      </c>
      <c r="AA37" s="208" t="s">
        <v>173</v>
      </c>
      <c r="AB37" s="208" t="s">
        <v>173</v>
      </c>
      <c r="AC37" s="208" t="s">
        <v>173</v>
      </c>
      <c r="AD37" s="208" t="s">
        <v>173</v>
      </c>
      <c r="AE37" s="208" t="s">
        <v>173</v>
      </c>
      <c r="AF37" s="208" t="s">
        <v>173</v>
      </c>
      <c r="AG37" s="208" t="s">
        <v>173</v>
      </c>
    </row>
    <row r="38" spans="1:33" s="211" customFormat="1" ht="126">
      <c r="A38" s="206" t="s">
        <v>44</v>
      </c>
      <c r="B38" s="207" t="s">
        <v>149</v>
      </c>
      <c r="C38" s="208" t="s">
        <v>114</v>
      </c>
      <c r="D38" s="208" t="s">
        <v>173</v>
      </c>
      <c r="E38" s="208" t="s">
        <v>173</v>
      </c>
      <c r="F38" s="208" t="s">
        <v>173</v>
      </c>
      <c r="G38" s="208" t="s">
        <v>173</v>
      </c>
      <c r="H38" s="208" t="s">
        <v>173</v>
      </c>
      <c r="I38" s="208" t="s">
        <v>173</v>
      </c>
      <c r="J38" s="208" t="s">
        <v>173</v>
      </c>
      <c r="K38" s="208" t="s">
        <v>173</v>
      </c>
      <c r="L38" s="208" t="s">
        <v>173</v>
      </c>
      <c r="M38" s="208" t="s">
        <v>173</v>
      </c>
      <c r="N38" s="208" t="s">
        <v>173</v>
      </c>
      <c r="O38" s="208" t="s">
        <v>173</v>
      </c>
      <c r="P38" s="208" t="s">
        <v>173</v>
      </c>
      <c r="Q38" s="208" t="s">
        <v>173</v>
      </c>
      <c r="R38" s="208" t="s">
        <v>173</v>
      </c>
      <c r="S38" s="208" t="s">
        <v>173</v>
      </c>
      <c r="T38" s="208" t="s">
        <v>173</v>
      </c>
      <c r="U38" s="208" t="s">
        <v>173</v>
      </c>
      <c r="V38" s="208" t="s">
        <v>173</v>
      </c>
      <c r="W38" s="208" t="s">
        <v>173</v>
      </c>
      <c r="X38" s="208" t="s">
        <v>173</v>
      </c>
      <c r="Y38" s="208" t="s">
        <v>173</v>
      </c>
      <c r="Z38" s="208" t="s">
        <v>173</v>
      </c>
      <c r="AA38" s="208" t="s">
        <v>173</v>
      </c>
      <c r="AB38" s="208" t="s">
        <v>173</v>
      </c>
      <c r="AC38" s="208" t="s">
        <v>173</v>
      </c>
      <c r="AD38" s="208" t="s">
        <v>173</v>
      </c>
      <c r="AE38" s="208" t="s">
        <v>173</v>
      </c>
      <c r="AF38" s="208" t="s">
        <v>173</v>
      </c>
      <c r="AG38" s="208" t="s">
        <v>173</v>
      </c>
    </row>
    <row r="39" spans="1:33" s="211" customFormat="1" ht="110.25">
      <c r="A39" s="206" t="s">
        <v>44</v>
      </c>
      <c r="B39" s="207" t="s">
        <v>87</v>
      </c>
      <c r="C39" s="208" t="s">
        <v>114</v>
      </c>
      <c r="D39" s="208" t="s">
        <v>173</v>
      </c>
      <c r="E39" s="208" t="s">
        <v>173</v>
      </c>
      <c r="F39" s="208" t="s">
        <v>173</v>
      </c>
      <c r="G39" s="208" t="s">
        <v>173</v>
      </c>
      <c r="H39" s="208" t="s">
        <v>173</v>
      </c>
      <c r="I39" s="208" t="s">
        <v>173</v>
      </c>
      <c r="J39" s="208" t="s">
        <v>173</v>
      </c>
      <c r="K39" s="208" t="s">
        <v>173</v>
      </c>
      <c r="L39" s="208" t="s">
        <v>173</v>
      </c>
      <c r="M39" s="208" t="s">
        <v>173</v>
      </c>
      <c r="N39" s="208" t="s">
        <v>173</v>
      </c>
      <c r="O39" s="208" t="s">
        <v>173</v>
      </c>
      <c r="P39" s="208" t="s">
        <v>173</v>
      </c>
      <c r="Q39" s="208" t="s">
        <v>173</v>
      </c>
      <c r="R39" s="208" t="s">
        <v>173</v>
      </c>
      <c r="S39" s="208" t="s">
        <v>173</v>
      </c>
      <c r="T39" s="208" t="s">
        <v>173</v>
      </c>
      <c r="U39" s="208" t="s">
        <v>173</v>
      </c>
      <c r="V39" s="208" t="s">
        <v>173</v>
      </c>
      <c r="W39" s="208" t="s">
        <v>173</v>
      </c>
      <c r="X39" s="208" t="s">
        <v>173</v>
      </c>
      <c r="Y39" s="208" t="s">
        <v>173</v>
      </c>
      <c r="Z39" s="208" t="s">
        <v>173</v>
      </c>
      <c r="AA39" s="208" t="s">
        <v>173</v>
      </c>
      <c r="AB39" s="208" t="s">
        <v>173</v>
      </c>
      <c r="AC39" s="208" t="s">
        <v>173</v>
      </c>
      <c r="AD39" s="208" t="s">
        <v>173</v>
      </c>
      <c r="AE39" s="208" t="s">
        <v>173</v>
      </c>
      <c r="AF39" s="208" t="s">
        <v>173</v>
      </c>
      <c r="AG39" s="208" t="s">
        <v>173</v>
      </c>
    </row>
    <row r="40" spans="1:33" s="211" customFormat="1" ht="110.25">
      <c r="A40" s="206" t="s">
        <v>44</v>
      </c>
      <c r="B40" s="207" t="s">
        <v>150</v>
      </c>
      <c r="C40" s="208" t="s">
        <v>114</v>
      </c>
      <c r="D40" s="208" t="s">
        <v>173</v>
      </c>
      <c r="E40" s="208" t="s">
        <v>173</v>
      </c>
      <c r="F40" s="208" t="s">
        <v>173</v>
      </c>
      <c r="G40" s="208" t="s">
        <v>173</v>
      </c>
      <c r="H40" s="208" t="s">
        <v>173</v>
      </c>
      <c r="I40" s="208" t="s">
        <v>173</v>
      </c>
      <c r="J40" s="208" t="s">
        <v>173</v>
      </c>
      <c r="K40" s="208" t="s">
        <v>173</v>
      </c>
      <c r="L40" s="208" t="s">
        <v>173</v>
      </c>
      <c r="M40" s="208" t="s">
        <v>173</v>
      </c>
      <c r="N40" s="208" t="s">
        <v>173</v>
      </c>
      <c r="O40" s="208" t="s">
        <v>173</v>
      </c>
      <c r="P40" s="208" t="s">
        <v>173</v>
      </c>
      <c r="Q40" s="208" t="s">
        <v>173</v>
      </c>
      <c r="R40" s="208" t="s">
        <v>173</v>
      </c>
      <c r="S40" s="208" t="s">
        <v>173</v>
      </c>
      <c r="T40" s="208" t="s">
        <v>173</v>
      </c>
      <c r="U40" s="208" t="s">
        <v>173</v>
      </c>
      <c r="V40" s="208" t="s">
        <v>173</v>
      </c>
      <c r="W40" s="208" t="s">
        <v>173</v>
      </c>
      <c r="X40" s="208" t="s">
        <v>173</v>
      </c>
      <c r="Y40" s="208" t="s">
        <v>173</v>
      </c>
      <c r="Z40" s="208" t="s">
        <v>173</v>
      </c>
      <c r="AA40" s="208" t="s">
        <v>173</v>
      </c>
      <c r="AB40" s="208" t="s">
        <v>173</v>
      </c>
      <c r="AC40" s="208" t="s">
        <v>173</v>
      </c>
      <c r="AD40" s="208" t="s">
        <v>173</v>
      </c>
      <c r="AE40" s="208" t="s">
        <v>173</v>
      </c>
      <c r="AF40" s="208" t="s">
        <v>173</v>
      </c>
      <c r="AG40" s="208" t="s">
        <v>173</v>
      </c>
    </row>
    <row r="41" spans="1:33" s="211" customFormat="1" ht="47.25">
      <c r="A41" s="206" t="s">
        <v>45</v>
      </c>
      <c r="B41" s="207" t="s">
        <v>121</v>
      </c>
      <c r="C41" s="208" t="s">
        <v>114</v>
      </c>
      <c r="D41" s="208" t="s">
        <v>173</v>
      </c>
      <c r="E41" s="208" t="s">
        <v>173</v>
      </c>
      <c r="F41" s="208" t="s">
        <v>173</v>
      </c>
      <c r="G41" s="208" t="s">
        <v>173</v>
      </c>
      <c r="H41" s="208" t="s">
        <v>173</v>
      </c>
      <c r="I41" s="208" t="s">
        <v>173</v>
      </c>
      <c r="J41" s="208" t="s">
        <v>173</v>
      </c>
      <c r="K41" s="208" t="s">
        <v>173</v>
      </c>
      <c r="L41" s="208" t="s">
        <v>173</v>
      </c>
      <c r="M41" s="208" t="s">
        <v>173</v>
      </c>
      <c r="N41" s="208" t="s">
        <v>173</v>
      </c>
      <c r="O41" s="208" t="s">
        <v>173</v>
      </c>
      <c r="P41" s="208" t="s">
        <v>173</v>
      </c>
      <c r="Q41" s="208" t="s">
        <v>173</v>
      </c>
      <c r="R41" s="208" t="s">
        <v>173</v>
      </c>
      <c r="S41" s="208" t="s">
        <v>173</v>
      </c>
      <c r="T41" s="208" t="s">
        <v>173</v>
      </c>
      <c r="U41" s="208" t="s">
        <v>173</v>
      </c>
      <c r="V41" s="208" t="s">
        <v>173</v>
      </c>
      <c r="W41" s="208" t="s">
        <v>173</v>
      </c>
      <c r="X41" s="208" t="s">
        <v>173</v>
      </c>
      <c r="Y41" s="208" t="s">
        <v>173</v>
      </c>
      <c r="Z41" s="208" t="s">
        <v>173</v>
      </c>
      <c r="AA41" s="208" t="s">
        <v>173</v>
      </c>
      <c r="AB41" s="208" t="s">
        <v>173</v>
      </c>
      <c r="AC41" s="208" t="s">
        <v>173</v>
      </c>
      <c r="AD41" s="208" t="s">
        <v>173</v>
      </c>
      <c r="AE41" s="208" t="s">
        <v>173</v>
      </c>
      <c r="AF41" s="208" t="s">
        <v>173</v>
      </c>
      <c r="AG41" s="208" t="s">
        <v>173</v>
      </c>
    </row>
    <row r="42" spans="1:33" s="211" customFormat="1" ht="126">
      <c r="A42" s="206" t="s">
        <v>45</v>
      </c>
      <c r="B42" s="207" t="s">
        <v>149</v>
      </c>
      <c r="C42" s="208" t="s">
        <v>114</v>
      </c>
      <c r="D42" s="208" t="s">
        <v>173</v>
      </c>
      <c r="E42" s="208" t="s">
        <v>173</v>
      </c>
      <c r="F42" s="208" t="s">
        <v>173</v>
      </c>
      <c r="G42" s="208" t="s">
        <v>173</v>
      </c>
      <c r="H42" s="208" t="s">
        <v>173</v>
      </c>
      <c r="I42" s="208" t="s">
        <v>173</v>
      </c>
      <c r="J42" s="208" t="s">
        <v>173</v>
      </c>
      <c r="K42" s="208" t="s">
        <v>173</v>
      </c>
      <c r="L42" s="208" t="s">
        <v>173</v>
      </c>
      <c r="M42" s="208" t="s">
        <v>173</v>
      </c>
      <c r="N42" s="208" t="s">
        <v>173</v>
      </c>
      <c r="O42" s="208" t="s">
        <v>173</v>
      </c>
      <c r="P42" s="208" t="s">
        <v>173</v>
      </c>
      <c r="Q42" s="208" t="s">
        <v>173</v>
      </c>
      <c r="R42" s="208" t="s">
        <v>173</v>
      </c>
      <c r="S42" s="208" t="s">
        <v>173</v>
      </c>
      <c r="T42" s="208" t="s">
        <v>173</v>
      </c>
      <c r="U42" s="208" t="s">
        <v>173</v>
      </c>
      <c r="V42" s="208" t="s">
        <v>173</v>
      </c>
      <c r="W42" s="208" t="s">
        <v>173</v>
      </c>
      <c r="X42" s="208" t="s">
        <v>173</v>
      </c>
      <c r="Y42" s="208" t="s">
        <v>173</v>
      </c>
      <c r="Z42" s="208" t="s">
        <v>173</v>
      </c>
      <c r="AA42" s="208" t="s">
        <v>173</v>
      </c>
      <c r="AB42" s="208" t="s">
        <v>173</v>
      </c>
      <c r="AC42" s="208" t="s">
        <v>173</v>
      </c>
      <c r="AD42" s="208" t="s">
        <v>173</v>
      </c>
      <c r="AE42" s="208" t="s">
        <v>173</v>
      </c>
      <c r="AF42" s="208" t="s">
        <v>173</v>
      </c>
      <c r="AG42" s="208" t="s">
        <v>173</v>
      </c>
    </row>
    <row r="43" spans="1:33" s="211" customFormat="1" ht="110.25">
      <c r="A43" s="206" t="s">
        <v>45</v>
      </c>
      <c r="B43" s="207" t="s">
        <v>87</v>
      </c>
      <c r="C43" s="208" t="s">
        <v>114</v>
      </c>
      <c r="D43" s="208" t="s">
        <v>173</v>
      </c>
      <c r="E43" s="208" t="s">
        <v>173</v>
      </c>
      <c r="F43" s="208" t="s">
        <v>173</v>
      </c>
      <c r="G43" s="208" t="s">
        <v>173</v>
      </c>
      <c r="H43" s="208" t="s">
        <v>173</v>
      </c>
      <c r="I43" s="208" t="s">
        <v>173</v>
      </c>
      <c r="J43" s="208" t="s">
        <v>173</v>
      </c>
      <c r="K43" s="208" t="s">
        <v>173</v>
      </c>
      <c r="L43" s="208" t="s">
        <v>173</v>
      </c>
      <c r="M43" s="208" t="s">
        <v>173</v>
      </c>
      <c r="N43" s="208" t="s">
        <v>173</v>
      </c>
      <c r="O43" s="208" t="s">
        <v>173</v>
      </c>
      <c r="P43" s="208" t="s">
        <v>173</v>
      </c>
      <c r="Q43" s="208" t="s">
        <v>173</v>
      </c>
      <c r="R43" s="208" t="s">
        <v>173</v>
      </c>
      <c r="S43" s="208" t="s">
        <v>173</v>
      </c>
      <c r="T43" s="208" t="s">
        <v>173</v>
      </c>
      <c r="U43" s="208" t="s">
        <v>173</v>
      </c>
      <c r="V43" s="208" t="s">
        <v>173</v>
      </c>
      <c r="W43" s="208" t="s">
        <v>173</v>
      </c>
      <c r="X43" s="208" t="s">
        <v>173</v>
      </c>
      <c r="Y43" s="208" t="s">
        <v>173</v>
      </c>
      <c r="Z43" s="208" t="s">
        <v>173</v>
      </c>
      <c r="AA43" s="208" t="s">
        <v>173</v>
      </c>
      <c r="AB43" s="208" t="s">
        <v>173</v>
      </c>
      <c r="AC43" s="208" t="s">
        <v>173</v>
      </c>
      <c r="AD43" s="208" t="s">
        <v>173</v>
      </c>
      <c r="AE43" s="208" t="s">
        <v>173</v>
      </c>
      <c r="AF43" s="208" t="s">
        <v>173</v>
      </c>
      <c r="AG43" s="208" t="s">
        <v>173</v>
      </c>
    </row>
    <row r="44" spans="1:33" s="211" customFormat="1" ht="110.25">
      <c r="A44" s="206" t="s">
        <v>45</v>
      </c>
      <c r="B44" s="207" t="s">
        <v>88</v>
      </c>
      <c r="C44" s="208" t="s">
        <v>114</v>
      </c>
      <c r="D44" s="208" t="s">
        <v>173</v>
      </c>
      <c r="E44" s="208" t="s">
        <v>173</v>
      </c>
      <c r="F44" s="208" t="s">
        <v>173</v>
      </c>
      <c r="G44" s="208" t="s">
        <v>173</v>
      </c>
      <c r="H44" s="208" t="s">
        <v>173</v>
      </c>
      <c r="I44" s="208" t="s">
        <v>173</v>
      </c>
      <c r="J44" s="208" t="s">
        <v>173</v>
      </c>
      <c r="K44" s="208" t="s">
        <v>173</v>
      </c>
      <c r="L44" s="208" t="s">
        <v>173</v>
      </c>
      <c r="M44" s="208" t="s">
        <v>173</v>
      </c>
      <c r="N44" s="208" t="s">
        <v>173</v>
      </c>
      <c r="O44" s="208" t="s">
        <v>173</v>
      </c>
      <c r="P44" s="208" t="s">
        <v>173</v>
      </c>
      <c r="Q44" s="208" t="s">
        <v>173</v>
      </c>
      <c r="R44" s="208" t="s">
        <v>173</v>
      </c>
      <c r="S44" s="208" t="s">
        <v>173</v>
      </c>
      <c r="T44" s="208" t="s">
        <v>173</v>
      </c>
      <c r="U44" s="208" t="s">
        <v>173</v>
      </c>
      <c r="V44" s="208" t="s">
        <v>173</v>
      </c>
      <c r="W44" s="208" t="s">
        <v>173</v>
      </c>
      <c r="X44" s="208" t="s">
        <v>173</v>
      </c>
      <c r="Y44" s="208" t="s">
        <v>173</v>
      </c>
      <c r="Z44" s="208" t="s">
        <v>173</v>
      </c>
      <c r="AA44" s="208" t="s">
        <v>173</v>
      </c>
      <c r="AB44" s="208" t="s">
        <v>173</v>
      </c>
      <c r="AC44" s="208" t="s">
        <v>173</v>
      </c>
      <c r="AD44" s="208" t="s">
        <v>173</v>
      </c>
      <c r="AE44" s="208" t="s">
        <v>173</v>
      </c>
      <c r="AF44" s="208" t="s">
        <v>173</v>
      </c>
      <c r="AG44" s="208" t="s">
        <v>173</v>
      </c>
    </row>
    <row r="45" spans="1:33" s="211" customFormat="1" ht="94.5">
      <c r="A45" s="206" t="s">
        <v>34</v>
      </c>
      <c r="B45" s="207" t="s">
        <v>151</v>
      </c>
      <c r="C45" s="208" t="s">
        <v>114</v>
      </c>
      <c r="D45" s="208" t="s">
        <v>173</v>
      </c>
      <c r="E45" s="208" t="s">
        <v>173</v>
      </c>
      <c r="F45" s="208" t="s">
        <v>173</v>
      </c>
      <c r="G45" s="208" t="s">
        <v>173</v>
      </c>
      <c r="H45" s="208" t="s">
        <v>173</v>
      </c>
      <c r="I45" s="208" t="s">
        <v>173</v>
      </c>
      <c r="J45" s="208" t="s">
        <v>173</v>
      </c>
      <c r="K45" s="208" t="s">
        <v>173</v>
      </c>
      <c r="L45" s="208" t="s">
        <v>173</v>
      </c>
      <c r="M45" s="208" t="s">
        <v>173</v>
      </c>
      <c r="N45" s="208" t="s">
        <v>173</v>
      </c>
      <c r="O45" s="208" t="s">
        <v>173</v>
      </c>
      <c r="P45" s="208" t="s">
        <v>173</v>
      </c>
      <c r="Q45" s="208" t="s">
        <v>173</v>
      </c>
      <c r="R45" s="208" t="s">
        <v>173</v>
      </c>
      <c r="S45" s="208" t="s">
        <v>173</v>
      </c>
      <c r="T45" s="208" t="s">
        <v>173</v>
      </c>
      <c r="U45" s="208" t="s">
        <v>173</v>
      </c>
      <c r="V45" s="208" t="s">
        <v>173</v>
      </c>
      <c r="W45" s="208" t="s">
        <v>173</v>
      </c>
      <c r="X45" s="208" t="s">
        <v>173</v>
      </c>
      <c r="Y45" s="208" t="s">
        <v>173</v>
      </c>
      <c r="Z45" s="208" t="s">
        <v>173</v>
      </c>
      <c r="AA45" s="208" t="s">
        <v>173</v>
      </c>
      <c r="AB45" s="208" t="s">
        <v>173</v>
      </c>
      <c r="AC45" s="208" t="s">
        <v>173</v>
      </c>
      <c r="AD45" s="208" t="s">
        <v>173</v>
      </c>
      <c r="AE45" s="208" t="s">
        <v>173</v>
      </c>
      <c r="AF45" s="208" t="s">
        <v>173</v>
      </c>
      <c r="AG45" s="208" t="s">
        <v>173</v>
      </c>
    </row>
    <row r="46" spans="1:33" s="211" customFormat="1" ht="78.75">
      <c r="A46" s="206" t="s">
        <v>152</v>
      </c>
      <c r="B46" s="207" t="s">
        <v>89</v>
      </c>
      <c r="C46" s="208" t="s">
        <v>114</v>
      </c>
      <c r="D46" s="208" t="s">
        <v>173</v>
      </c>
      <c r="E46" s="208" t="s">
        <v>173</v>
      </c>
      <c r="F46" s="208" t="s">
        <v>173</v>
      </c>
      <c r="G46" s="208" t="s">
        <v>173</v>
      </c>
      <c r="H46" s="208" t="s">
        <v>173</v>
      </c>
      <c r="I46" s="208" t="s">
        <v>173</v>
      </c>
      <c r="J46" s="208" t="s">
        <v>173</v>
      </c>
      <c r="K46" s="208" t="s">
        <v>173</v>
      </c>
      <c r="L46" s="208" t="s">
        <v>173</v>
      </c>
      <c r="M46" s="208" t="s">
        <v>173</v>
      </c>
      <c r="N46" s="208" t="s">
        <v>173</v>
      </c>
      <c r="O46" s="208" t="s">
        <v>173</v>
      </c>
      <c r="P46" s="208" t="s">
        <v>173</v>
      </c>
      <c r="Q46" s="208" t="s">
        <v>173</v>
      </c>
      <c r="R46" s="208" t="s">
        <v>173</v>
      </c>
      <c r="S46" s="208" t="s">
        <v>173</v>
      </c>
      <c r="T46" s="208" t="s">
        <v>173</v>
      </c>
      <c r="U46" s="208" t="s">
        <v>173</v>
      </c>
      <c r="V46" s="208" t="s">
        <v>173</v>
      </c>
      <c r="W46" s="208" t="s">
        <v>173</v>
      </c>
      <c r="X46" s="208" t="s">
        <v>173</v>
      </c>
      <c r="Y46" s="208" t="s">
        <v>173</v>
      </c>
      <c r="Z46" s="208" t="s">
        <v>173</v>
      </c>
      <c r="AA46" s="208" t="s">
        <v>173</v>
      </c>
      <c r="AB46" s="208" t="s">
        <v>173</v>
      </c>
      <c r="AC46" s="208" t="s">
        <v>173</v>
      </c>
      <c r="AD46" s="208" t="s">
        <v>173</v>
      </c>
      <c r="AE46" s="208" t="s">
        <v>173</v>
      </c>
      <c r="AF46" s="208" t="s">
        <v>173</v>
      </c>
      <c r="AG46" s="208" t="s">
        <v>173</v>
      </c>
    </row>
    <row r="47" spans="1:33" s="211" customFormat="1" ht="78.75">
      <c r="A47" s="206" t="s">
        <v>153</v>
      </c>
      <c r="B47" s="207" t="s">
        <v>90</v>
      </c>
      <c r="C47" s="208" t="s">
        <v>114</v>
      </c>
      <c r="D47" s="208" t="s">
        <v>173</v>
      </c>
      <c r="E47" s="208" t="s">
        <v>173</v>
      </c>
      <c r="F47" s="208" t="s">
        <v>173</v>
      </c>
      <c r="G47" s="208" t="s">
        <v>173</v>
      </c>
      <c r="H47" s="208" t="s">
        <v>173</v>
      </c>
      <c r="I47" s="208" t="s">
        <v>173</v>
      </c>
      <c r="J47" s="208" t="s">
        <v>173</v>
      </c>
      <c r="K47" s="208" t="s">
        <v>173</v>
      </c>
      <c r="L47" s="208" t="s">
        <v>173</v>
      </c>
      <c r="M47" s="208" t="s">
        <v>173</v>
      </c>
      <c r="N47" s="208" t="s">
        <v>173</v>
      </c>
      <c r="O47" s="208" t="s">
        <v>173</v>
      </c>
      <c r="P47" s="208" t="s">
        <v>173</v>
      </c>
      <c r="Q47" s="208" t="s">
        <v>173</v>
      </c>
      <c r="R47" s="208" t="s">
        <v>173</v>
      </c>
      <c r="S47" s="208" t="s">
        <v>173</v>
      </c>
      <c r="T47" s="208" t="s">
        <v>173</v>
      </c>
      <c r="U47" s="208" t="s">
        <v>173</v>
      </c>
      <c r="V47" s="208" t="s">
        <v>173</v>
      </c>
      <c r="W47" s="208" t="s">
        <v>173</v>
      </c>
      <c r="X47" s="208" t="s">
        <v>173</v>
      </c>
      <c r="Y47" s="208" t="s">
        <v>173</v>
      </c>
      <c r="Z47" s="208" t="s">
        <v>173</v>
      </c>
      <c r="AA47" s="208" t="s">
        <v>173</v>
      </c>
      <c r="AB47" s="208" t="s">
        <v>173</v>
      </c>
      <c r="AC47" s="208" t="s">
        <v>173</v>
      </c>
      <c r="AD47" s="208" t="s">
        <v>173</v>
      </c>
      <c r="AE47" s="208" t="s">
        <v>173</v>
      </c>
      <c r="AF47" s="208" t="s">
        <v>173</v>
      </c>
      <c r="AG47" s="208" t="s">
        <v>173</v>
      </c>
    </row>
    <row r="48" spans="1:33" s="211" customFormat="1" ht="47.25">
      <c r="A48" s="206" t="s">
        <v>30</v>
      </c>
      <c r="B48" s="207" t="s">
        <v>154</v>
      </c>
      <c r="C48" s="208" t="s">
        <v>114</v>
      </c>
      <c r="D48" s="208" t="s">
        <v>173</v>
      </c>
      <c r="E48" s="209">
        <f>E49+E52</f>
        <v>0</v>
      </c>
      <c r="F48" s="209">
        <f>F49+F52</f>
        <v>0</v>
      </c>
      <c r="G48" s="209">
        <f>G49+G52</f>
        <v>0</v>
      </c>
      <c r="H48" s="209">
        <f>H49+H52</f>
        <v>0</v>
      </c>
      <c r="I48" s="209">
        <f>I49+I52</f>
        <v>0</v>
      </c>
      <c r="J48" s="208" t="s">
        <v>173</v>
      </c>
      <c r="K48" s="209">
        <f>K49+K52</f>
        <v>0.8</v>
      </c>
      <c r="L48" s="209">
        <f>L49+L52</f>
        <v>0</v>
      </c>
      <c r="M48" s="209">
        <f>M49+M52</f>
        <v>5.94</v>
      </c>
      <c r="N48" s="209">
        <f>N49+N52</f>
        <v>0</v>
      </c>
      <c r="O48" s="209">
        <f>O49+O52</f>
        <v>0</v>
      </c>
      <c r="P48" s="208" t="s">
        <v>173</v>
      </c>
      <c r="Q48" s="209">
        <f>Q49+Q52</f>
        <v>1.26</v>
      </c>
      <c r="R48" s="209">
        <f>R49+R52</f>
        <v>0</v>
      </c>
      <c r="S48" s="209">
        <f>S49+S52</f>
        <v>14.26</v>
      </c>
      <c r="T48" s="209">
        <f>T49+T52</f>
        <v>0</v>
      </c>
      <c r="U48" s="209">
        <f>U49+U52</f>
        <v>1</v>
      </c>
      <c r="V48" s="208" t="s">
        <v>173</v>
      </c>
      <c r="W48" s="209">
        <f>W49+W52</f>
        <v>0</v>
      </c>
      <c r="X48" s="209">
        <f>X49+X52</f>
        <v>0</v>
      </c>
      <c r="Y48" s="209">
        <f>Y49+Y52</f>
        <v>0</v>
      </c>
      <c r="Z48" s="209">
        <f>Z49+Z52</f>
        <v>0</v>
      </c>
      <c r="AA48" s="209">
        <f>AA49+AA52</f>
        <v>0</v>
      </c>
      <c r="AB48" s="208" t="s">
        <v>173</v>
      </c>
      <c r="AC48" s="209">
        <f>AC49+AC52</f>
        <v>0</v>
      </c>
      <c r="AD48" s="209">
        <f>AD49+AD52</f>
        <v>0</v>
      </c>
      <c r="AE48" s="209">
        <f>AE49+AE52</f>
        <v>7.5</v>
      </c>
      <c r="AF48" s="209">
        <f>AF49+AF52</f>
        <v>0</v>
      </c>
      <c r="AG48" s="209">
        <f>AG49+AG52</f>
        <v>0</v>
      </c>
    </row>
    <row r="49" spans="1:33" s="211" customFormat="1" ht="78.75">
      <c r="A49" s="206" t="s">
        <v>35</v>
      </c>
      <c r="B49" s="207" t="s">
        <v>155</v>
      </c>
      <c r="C49" s="208" t="s">
        <v>114</v>
      </c>
      <c r="D49" s="209">
        <f aca="true" t="shared" si="6" ref="D49:O49">D51</f>
        <v>0</v>
      </c>
      <c r="E49" s="209">
        <f t="shared" si="6"/>
        <v>0</v>
      </c>
      <c r="F49" s="209">
        <f t="shared" si="6"/>
        <v>0</v>
      </c>
      <c r="G49" s="209">
        <f t="shared" si="6"/>
        <v>0</v>
      </c>
      <c r="H49" s="209">
        <f t="shared" si="6"/>
        <v>0</v>
      </c>
      <c r="I49" s="209">
        <f t="shared" si="6"/>
        <v>0</v>
      </c>
      <c r="J49" s="209" t="str">
        <f t="shared" si="6"/>
        <v>нд</v>
      </c>
      <c r="K49" s="209">
        <f t="shared" si="6"/>
        <v>0</v>
      </c>
      <c r="L49" s="209">
        <f t="shared" si="6"/>
        <v>0</v>
      </c>
      <c r="M49" s="209">
        <f t="shared" si="6"/>
        <v>0</v>
      </c>
      <c r="N49" s="209">
        <f t="shared" si="6"/>
        <v>0</v>
      </c>
      <c r="O49" s="209">
        <f t="shared" si="6"/>
        <v>0</v>
      </c>
      <c r="P49" s="209" t="str">
        <f aca="true" t="shared" si="7" ref="P49:AG49">P51</f>
        <v>нд</v>
      </c>
      <c r="Q49" s="209">
        <f t="shared" si="7"/>
        <v>0</v>
      </c>
      <c r="R49" s="209">
        <f t="shared" si="7"/>
        <v>0</v>
      </c>
      <c r="S49" s="209">
        <f t="shared" si="7"/>
        <v>0</v>
      </c>
      <c r="T49" s="209">
        <f t="shared" si="7"/>
        <v>0</v>
      </c>
      <c r="U49" s="209">
        <f t="shared" si="7"/>
        <v>0</v>
      </c>
      <c r="V49" s="209" t="str">
        <f t="shared" si="7"/>
        <v>нд</v>
      </c>
      <c r="W49" s="209">
        <f t="shared" si="7"/>
        <v>0</v>
      </c>
      <c r="X49" s="209">
        <f t="shared" si="7"/>
        <v>0</v>
      </c>
      <c r="Y49" s="209">
        <f t="shared" si="7"/>
        <v>0</v>
      </c>
      <c r="Z49" s="209">
        <f t="shared" si="7"/>
        <v>0</v>
      </c>
      <c r="AA49" s="209">
        <f t="shared" si="7"/>
        <v>0</v>
      </c>
      <c r="AB49" s="209" t="str">
        <f t="shared" si="7"/>
        <v>нд</v>
      </c>
      <c r="AC49" s="209">
        <f t="shared" si="7"/>
        <v>0</v>
      </c>
      <c r="AD49" s="209">
        <f t="shared" si="7"/>
        <v>0</v>
      </c>
      <c r="AE49" s="209">
        <f t="shared" si="7"/>
        <v>0</v>
      </c>
      <c r="AF49" s="209">
        <f t="shared" si="7"/>
        <v>0</v>
      </c>
      <c r="AG49" s="209">
        <f t="shared" si="7"/>
        <v>0</v>
      </c>
    </row>
    <row r="50" spans="1:33" s="211" customFormat="1" ht="31.5">
      <c r="A50" s="206" t="s">
        <v>46</v>
      </c>
      <c r="B50" s="207" t="s">
        <v>91</v>
      </c>
      <c r="C50" s="208" t="s">
        <v>114</v>
      </c>
      <c r="D50" s="208" t="s">
        <v>173</v>
      </c>
      <c r="E50" s="208" t="s">
        <v>173</v>
      </c>
      <c r="F50" s="208" t="s">
        <v>173</v>
      </c>
      <c r="G50" s="208" t="s">
        <v>173</v>
      </c>
      <c r="H50" s="208" t="s">
        <v>173</v>
      </c>
      <c r="I50" s="208" t="s">
        <v>173</v>
      </c>
      <c r="J50" s="208" t="s">
        <v>173</v>
      </c>
      <c r="K50" s="208" t="s">
        <v>173</v>
      </c>
      <c r="L50" s="208" t="s">
        <v>173</v>
      </c>
      <c r="M50" s="208" t="s">
        <v>173</v>
      </c>
      <c r="N50" s="208" t="s">
        <v>173</v>
      </c>
      <c r="O50" s="208" t="s">
        <v>173</v>
      </c>
      <c r="P50" s="208" t="s">
        <v>173</v>
      </c>
      <c r="Q50" s="208" t="s">
        <v>173</v>
      </c>
      <c r="R50" s="208" t="s">
        <v>173</v>
      </c>
      <c r="S50" s="208" t="s">
        <v>173</v>
      </c>
      <c r="T50" s="208" t="s">
        <v>173</v>
      </c>
      <c r="U50" s="208" t="s">
        <v>173</v>
      </c>
      <c r="V50" s="208" t="s">
        <v>173</v>
      </c>
      <c r="W50" s="208" t="s">
        <v>173</v>
      </c>
      <c r="X50" s="208" t="s">
        <v>173</v>
      </c>
      <c r="Y50" s="208" t="s">
        <v>173</v>
      </c>
      <c r="Z50" s="208" t="s">
        <v>173</v>
      </c>
      <c r="AA50" s="208" t="s">
        <v>173</v>
      </c>
      <c r="AB50" s="208" t="s">
        <v>173</v>
      </c>
      <c r="AC50" s="208" t="s">
        <v>173</v>
      </c>
      <c r="AD50" s="208" t="s">
        <v>173</v>
      </c>
      <c r="AE50" s="208" t="s">
        <v>173</v>
      </c>
      <c r="AF50" s="208" t="s">
        <v>173</v>
      </c>
      <c r="AG50" s="208" t="s">
        <v>173</v>
      </c>
    </row>
    <row r="51" spans="1:33" s="211" customFormat="1" ht="63">
      <c r="A51" s="206" t="s">
        <v>47</v>
      </c>
      <c r="B51" s="207" t="s">
        <v>92</v>
      </c>
      <c r="C51" s="208" t="s">
        <v>114</v>
      </c>
      <c r="D51" s="208">
        <v>0</v>
      </c>
      <c r="E51" s="209">
        <v>0</v>
      </c>
      <c r="F51" s="209">
        <v>0</v>
      </c>
      <c r="G51" s="209">
        <v>0</v>
      </c>
      <c r="H51" s="209">
        <v>0</v>
      </c>
      <c r="I51" s="209">
        <v>0</v>
      </c>
      <c r="J51" s="209" t="s">
        <v>173</v>
      </c>
      <c r="K51" s="209">
        <v>0</v>
      </c>
      <c r="L51" s="209">
        <v>0</v>
      </c>
      <c r="M51" s="209">
        <v>0</v>
      </c>
      <c r="N51" s="209">
        <v>0</v>
      </c>
      <c r="O51" s="209">
        <v>0</v>
      </c>
      <c r="P51" s="208" t="s">
        <v>173</v>
      </c>
      <c r="Q51" s="209">
        <v>0</v>
      </c>
      <c r="R51" s="209">
        <v>0</v>
      </c>
      <c r="S51" s="209">
        <v>0</v>
      </c>
      <c r="T51" s="209">
        <v>0</v>
      </c>
      <c r="U51" s="209">
        <v>0</v>
      </c>
      <c r="V51" s="208" t="s">
        <v>173</v>
      </c>
      <c r="W51" s="209">
        <v>0</v>
      </c>
      <c r="X51" s="209">
        <v>0</v>
      </c>
      <c r="Y51" s="209">
        <v>0</v>
      </c>
      <c r="Z51" s="209">
        <v>0</v>
      </c>
      <c r="AA51" s="209">
        <v>0</v>
      </c>
      <c r="AB51" s="208" t="s">
        <v>173</v>
      </c>
      <c r="AC51" s="209">
        <v>0</v>
      </c>
      <c r="AD51" s="209">
        <v>0</v>
      </c>
      <c r="AE51" s="209">
        <v>0</v>
      </c>
      <c r="AF51" s="209">
        <v>0</v>
      </c>
      <c r="AG51" s="209">
        <v>0</v>
      </c>
    </row>
    <row r="52" spans="1:33" s="211" customFormat="1" ht="47.25">
      <c r="A52" s="206" t="s">
        <v>36</v>
      </c>
      <c r="B52" s="207" t="s">
        <v>93</v>
      </c>
      <c r="C52" s="213" t="s">
        <v>114</v>
      </c>
      <c r="D52" s="209" t="str">
        <f aca="true" t="shared" si="8" ref="D52:U52">D54</f>
        <v>нд</v>
      </c>
      <c r="E52" s="209">
        <f t="shared" si="8"/>
        <v>0</v>
      </c>
      <c r="F52" s="209">
        <f t="shared" si="8"/>
        <v>0</v>
      </c>
      <c r="G52" s="209">
        <f t="shared" si="8"/>
        <v>0</v>
      </c>
      <c r="H52" s="209">
        <f t="shared" si="8"/>
        <v>0</v>
      </c>
      <c r="I52" s="209">
        <f t="shared" si="8"/>
        <v>0</v>
      </c>
      <c r="J52" s="209" t="str">
        <f t="shared" si="8"/>
        <v>нд</v>
      </c>
      <c r="K52" s="209">
        <f t="shared" si="8"/>
        <v>0.8</v>
      </c>
      <c r="L52" s="209">
        <f t="shared" si="8"/>
        <v>0</v>
      </c>
      <c r="M52" s="209">
        <f t="shared" si="8"/>
        <v>5.94</v>
      </c>
      <c r="N52" s="209">
        <f t="shared" si="8"/>
        <v>0</v>
      </c>
      <c r="O52" s="209">
        <f t="shared" si="8"/>
        <v>0</v>
      </c>
      <c r="P52" s="209" t="str">
        <f t="shared" si="8"/>
        <v>нд</v>
      </c>
      <c r="Q52" s="209">
        <f t="shared" si="8"/>
        <v>1.26</v>
      </c>
      <c r="R52" s="209">
        <f t="shared" si="8"/>
        <v>0</v>
      </c>
      <c r="S52" s="209">
        <f t="shared" si="8"/>
        <v>14.26</v>
      </c>
      <c r="T52" s="209">
        <f t="shared" si="8"/>
        <v>0</v>
      </c>
      <c r="U52" s="209">
        <f t="shared" si="8"/>
        <v>1</v>
      </c>
      <c r="V52" s="209" t="s">
        <v>173</v>
      </c>
      <c r="W52" s="209">
        <f>W54</f>
        <v>0</v>
      </c>
      <c r="X52" s="209">
        <f>X54</f>
        <v>0</v>
      </c>
      <c r="Y52" s="209">
        <f>Y54</f>
        <v>0</v>
      </c>
      <c r="Z52" s="209">
        <f>Z54</f>
        <v>0</v>
      </c>
      <c r="AA52" s="209">
        <f>AA54</f>
        <v>0</v>
      </c>
      <c r="AB52" s="209" t="s">
        <v>173</v>
      </c>
      <c r="AC52" s="209">
        <f>AC54</f>
        <v>0</v>
      </c>
      <c r="AD52" s="209">
        <f>AD54</f>
        <v>0</v>
      </c>
      <c r="AE52" s="209">
        <f>AE54</f>
        <v>7.5</v>
      </c>
      <c r="AF52" s="209">
        <f>AF54</f>
        <v>0</v>
      </c>
      <c r="AG52" s="209">
        <f>AG54</f>
        <v>0</v>
      </c>
    </row>
    <row r="53" spans="1:33" s="211" customFormat="1" ht="38.25" customHeight="1">
      <c r="A53" s="206" t="s">
        <v>48</v>
      </c>
      <c r="B53" s="207" t="s">
        <v>94</v>
      </c>
      <c r="C53" s="208" t="s">
        <v>114</v>
      </c>
      <c r="D53" s="208" t="s">
        <v>173</v>
      </c>
      <c r="E53" s="208" t="s">
        <v>173</v>
      </c>
      <c r="F53" s="208" t="s">
        <v>173</v>
      </c>
      <c r="G53" s="208" t="s">
        <v>173</v>
      </c>
      <c r="H53" s="208" t="s">
        <v>173</v>
      </c>
      <c r="I53" s="208" t="s">
        <v>173</v>
      </c>
      <c r="J53" s="208" t="s">
        <v>173</v>
      </c>
      <c r="K53" s="208" t="s">
        <v>173</v>
      </c>
      <c r="L53" s="208" t="s">
        <v>173</v>
      </c>
      <c r="M53" s="208" t="s">
        <v>173</v>
      </c>
      <c r="N53" s="208" t="s">
        <v>173</v>
      </c>
      <c r="O53" s="208" t="s">
        <v>173</v>
      </c>
      <c r="P53" s="208" t="s">
        <v>173</v>
      </c>
      <c r="Q53" s="208" t="s">
        <v>173</v>
      </c>
      <c r="R53" s="208" t="s">
        <v>173</v>
      </c>
      <c r="S53" s="208" t="s">
        <v>173</v>
      </c>
      <c r="T53" s="208" t="s">
        <v>173</v>
      </c>
      <c r="U53" s="208" t="s">
        <v>173</v>
      </c>
      <c r="V53" s="208" t="s">
        <v>173</v>
      </c>
      <c r="W53" s="208" t="s">
        <v>173</v>
      </c>
      <c r="X53" s="208" t="s">
        <v>173</v>
      </c>
      <c r="Y53" s="208" t="s">
        <v>173</v>
      </c>
      <c r="Z53" s="208" t="s">
        <v>173</v>
      </c>
      <c r="AA53" s="208" t="s">
        <v>173</v>
      </c>
      <c r="AB53" s="208" t="s">
        <v>173</v>
      </c>
      <c r="AC53" s="208" t="s">
        <v>173</v>
      </c>
      <c r="AD53" s="208" t="s">
        <v>173</v>
      </c>
      <c r="AE53" s="208" t="s">
        <v>173</v>
      </c>
      <c r="AF53" s="208" t="s">
        <v>173</v>
      </c>
      <c r="AG53" s="208" t="s">
        <v>173</v>
      </c>
    </row>
    <row r="54" spans="1:33" s="211" customFormat="1" ht="52.5" customHeight="1">
      <c r="A54" s="206" t="s">
        <v>49</v>
      </c>
      <c r="B54" s="207" t="s">
        <v>95</v>
      </c>
      <c r="C54" s="213" t="s">
        <v>114</v>
      </c>
      <c r="D54" s="208" t="s">
        <v>173</v>
      </c>
      <c r="E54" s="209">
        <f>SUM(E55:E58)</f>
        <v>0</v>
      </c>
      <c r="F54" s="209">
        <f>SUM(F55:F58)</f>
        <v>0</v>
      </c>
      <c r="G54" s="209">
        <f>SUM(G55:G58)</f>
        <v>0</v>
      </c>
      <c r="H54" s="209">
        <f>SUM(H55:H58)</f>
        <v>0</v>
      </c>
      <c r="I54" s="209">
        <f>SUM(I55:I58)</f>
        <v>0</v>
      </c>
      <c r="J54" s="209" t="s">
        <v>173</v>
      </c>
      <c r="K54" s="209">
        <f>SUM(K55:K58)</f>
        <v>0.8</v>
      </c>
      <c r="L54" s="209">
        <f>SUM(L55:L58)</f>
        <v>0</v>
      </c>
      <c r="M54" s="209">
        <f>SUM(M55:M58)</f>
        <v>5.94</v>
      </c>
      <c r="N54" s="209">
        <f>SUM(N55:N58)</f>
        <v>0</v>
      </c>
      <c r="O54" s="209">
        <f>SUM(O55:O58)</f>
        <v>0</v>
      </c>
      <c r="P54" s="209" t="s">
        <v>173</v>
      </c>
      <c r="Q54" s="209">
        <f>SUM(Q55:Q58)</f>
        <v>1.26</v>
      </c>
      <c r="R54" s="209">
        <f>SUM(R55:R58)</f>
        <v>0</v>
      </c>
      <c r="S54" s="209">
        <f>SUM(S55:S58)</f>
        <v>14.26</v>
      </c>
      <c r="T54" s="209">
        <f>SUM(T55:T58)</f>
        <v>0</v>
      </c>
      <c r="U54" s="209">
        <f>SUM(U55:U58)</f>
        <v>1</v>
      </c>
      <c r="V54" s="209" t="s">
        <v>173</v>
      </c>
      <c r="W54" s="209">
        <f>SUM(W55:W58)</f>
        <v>0</v>
      </c>
      <c r="X54" s="209">
        <f>SUM(X55:X58)</f>
        <v>0</v>
      </c>
      <c r="Y54" s="209">
        <f>SUM(Y55:Y58)</f>
        <v>0</v>
      </c>
      <c r="Z54" s="209">
        <f>SUM(Z55:Z58)</f>
        <v>0</v>
      </c>
      <c r="AA54" s="209">
        <f>SUM(AA55:AA58)</f>
        <v>0</v>
      </c>
      <c r="AB54" s="209" t="s">
        <v>173</v>
      </c>
      <c r="AC54" s="209">
        <f>SUM(AC55:AC58)</f>
        <v>0</v>
      </c>
      <c r="AD54" s="209">
        <f>SUM(AD55:AD58)</f>
        <v>0</v>
      </c>
      <c r="AE54" s="209">
        <f>SUM(AE55:AE58)</f>
        <v>7.5</v>
      </c>
      <c r="AF54" s="209">
        <f>SUM(AF55:AF58)</f>
        <v>0</v>
      </c>
      <c r="AG54" s="209">
        <f>SUM(AG55:AG58)</f>
        <v>0</v>
      </c>
    </row>
    <row r="55" spans="1:33" s="211" customFormat="1" ht="92.25" customHeight="1">
      <c r="A55" s="214" t="s">
        <v>171</v>
      </c>
      <c r="B55" s="215" t="s">
        <v>175</v>
      </c>
      <c r="C55" s="215" t="s">
        <v>176</v>
      </c>
      <c r="D55" s="209" t="s">
        <v>173</v>
      </c>
      <c r="E55" s="216">
        <v>0</v>
      </c>
      <c r="F55" s="217">
        <v>0</v>
      </c>
      <c r="G55" s="217">
        <v>0</v>
      </c>
      <c r="H55" s="217">
        <v>0</v>
      </c>
      <c r="I55" s="217">
        <v>0</v>
      </c>
      <c r="J55" s="209" t="s">
        <v>173</v>
      </c>
      <c r="K55" s="217">
        <v>0</v>
      </c>
      <c r="L55" s="217">
        <v>0</v>
      </c>
      <c r="M55" s="217">
        <v>0</v>
      </c>
      <c r="N55" s="217">
        <v>0</v>
      </c>
      <c r="O55" s="217">
        <v>0</v>
      </c>
      <c r="P55" s="218">
        <v>4</v>
      </c>
      <c r="Q55" s="219">
        <v>0</v>
      </c>
      <c r="R55" s="219">
        <v>0</v>
      </c>
      <c r="S55" s="219">
        <v>8.36</v>
      </c>
      <c r="T55" s="219">
        <v>0</v>
      </c>
      <c r="U55" s="219">
        <v>0</v>
      </c>
      <c r="V55" s="209" t="s">
        <v>173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209" t="s">
        <v>173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</row>
    <row r="56" spans="1:33" s="211" customFormat="1" ht="57" customHeight="1">
      <c r="A56" s="214" t="s">
        <v>177</v>
      </c>
      <c r="B56" s="215" t="s">
        <v>178</v>
      </c>
      <c r="C56" s="215" t="s">
        <v>179</v>
      </c>
      <c r="D56" s="209" t="s">
        <v>173</v>
      </c>
      <c r="E56" s="216">
        <v>0</v>
      </c>
      <c r="F56" s="217">
        <v>0</v>
      </c>
      <c r="G56" s="217">
        <v>0</v>
      </c>
      <c r="H56" s="217">
        <v>0</v>
      </c>
      <c r="I56" s="217">
        <v>0</v>
      </c>
      <c r="J56" s="209" t="s">
        <v>173</v>
      </c>
      <c r="K56" s="216">
        <v>0</v>
      </c>
      <c r="L56" s="217">
        <v>0</v>
      </c>
      <c r="M56" s="217">
        <v>0</v>
      </c>
      <c r="N56" s="217">
        <v>0</v>
      </c>
      <c r="O56" s="217">
        <v>0</v>
      </c>
      <c r="P56" s="220">
        <v>4</v>
      </c>
      <c r="Q56" s="219">
        <v>1.26</v>
      </c>
      <c r="R56" s="219">
        <v>0</v>
      </c>
      <c r="S56" s="219">
        <v>5.9</v>
      </c>
      <c r="T56" s="219">
        <v>0</v>
      </c>
      <c r="U56" s="219">
        <v>1</v>
      </c>
      <c r="V56" s="209" t="s">
        <v>173</v>
      </c>
      <c r="W56" s="216">
        <v>0</v>
      </c>
      <c r="X56" s="217">
        <v>0</v>
      </c>
      <c r="Y56" s="217">
        <v>0</v>
      </c>
      <c r="Z56" s="217">
        <v>0</v>
      </c>
      <c r="AA56" s="217">
        <v>0</v>
      </c>
      <c r="AB56" s="209" t="s">
        <v>173</v>
      </c>
      <c r="AC56" s="216">
        <v>0</v>
      </c>
      <c r="AD56" s="217">
        <v>0</v>
      </c>
      <c r="AE56" s="217">
        <v>0</v>
      </c>
      <c r="AF56" s="217">
        <v>0</v>
      </c>
      <c r="AG56" s="217">
        <v>0</v>
      </c>
    </row>
    <row r="57" spans="1:33" s="211" customFormat="1" ht="57" customHeight="1">
      <c r="A57" s="214" t="s">
        <v>180</v>
      </c>
      <c r="B57" s="215" t="s">
        <v>181</v>
      </c>
      <c r="C57" s="215" t="s">
        <v>182</v>
      </c>
      <c r="D57" s="209" t="s">
        <v>173</v>
      </c>
      <c r="E57" s="216">
        <v>0</v>
      </c>
      <c r="F57" s="217">
        <v>0</v>
      </c>
      <c r="G57" s="217">
        <v>0</v>
      </c>
      <c r="H57" s="217">
        <v>0</v>
      </c>
      <c r="I57" s="217">
        <v>0</v>
      </c>
      <c r="J57" s="220">
        <v>4</v>
      </c>
      <c r="K57" s="216">
        <v>0.8</v>
      </c>
      <c r="L57" s="217">
        <v>0</v>
      </c>
      <c r="M57" s="217">
        <v>5.94</v>
      </c>
      <c r="N57" s="217">
        <v>0</v>
      </c>
      <c r="O57" s="217">
        <v>0</v>
      </c>
      <c r="P57" s="209" t="s">
        <v>173</v>
      </c>
      <c r="Q57" s="216">
        <v>0</v>
      </c>
      <c r="R57" s="217">
        <v>0</v>
      </c>
      <c r="S57" s="217">
        <v>0</v>
      </c>
      <c r="T57" s="217">
        <v>0</v>
      </c>
      <c r="U57" s="217">
        <v>0</v>
      </c>
      <c r="V57" s="209" t="s">
        <v>173</v>
      </c>
      <c r="W57" s="216">
        <v>0</v>
      </c>
      <c r="X57" s="217">
        <v>0</v>
      </c>
      <c r="Y57" s="217">
        <v>0</v>
      </c>
      <c r="Z57" s="217">
        <v>0</v>
      </c>
      <c r="AA57" s="217">
        <v>0</v>
      </c>
      <c r="AB57" s="209" t="s">
        <v>173</v>
      </c>
      <c r="AC57" s="216">
        <v>0</v>
      </c>
      <c r="AD57" s="217">
        <v>0</v>
      </c>
      <c r="AE57" s="217">
        <v>0</v>
      </c>
      <c r="AF57" s="217">
        <v>0</v>
      </c>
      <c r="AG57" s="217">
        <v>0</v>
      </c>
    </row>
    <row r="58" spans="1:33" s="211" customFormat="1" ht="71.25" customHeight="1">
      <c r="A58" s="214" t="s">
        <v>185</v>
      </c>
      <c r="B58" s="215" t="s">
        <v>184</v>
      </c>
      <c r="C58" s="215" t="s">
        <v>183</v>
      </c>
      <c r="D58" s="209" t="s">
        <v>173</v>
      </c>
      <c r="E58" s="216">
        <v>0</v>
      </c>
      <c r="F58" s="217">
        <v>0</v>
      </c>
      <c r="G58" s="217">
        <v>0</v>
      </c>
      <c r="H58" s="217">
        <v>0</v>
      </c>
      <c r="I58" s="217">
        <v>0</v>
      </c>
      <c r="J58" s="209" t="s">
        <v>173</v>
      </c>
      <c r="K58" s="217">
        <v>0</v>
      </c>
      <c r="L58" s="217">
        <v>0</v>
      </c>
      <c r="M58" s="217">
        <v>0</v>
      </c>
      <c r="N58" s="217">
        <v>0</v>
      </c>
      <c r="O58" s="217">
        <v>0</v>
      </c>
      <c r="P58" s="220" t="s">
        <v>173</v>
      </c>
      <c r="Q58" s="217">
        <v>0</v>
      </c>
      <c r="R58" s="217">
        <v>0</v>
      </c>
      <c r="S58" s="217">
        <v>0</v>
      </c>
      <c r="T58" s="217">
        <v>0</v>
      </c>
      <c r="U58" s="217">
        <v>0</v>
      </c>
      <c r="V58" s="209" t="s">
        <v>173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220">
        <v>4</v>
      </c>
      <c r="AC58" s="217">
        <v>0</v>
      </c>
      <c r="AD58" s="217">
        <v>0</v>
      </c>
      <c r="AE58" s="217">
        <v>7.5</v>
      </c>
      <c r="AF58" s="217">
        <v>0</v>
      </c>
      <c r="AG58" s="217">
        <v>0</v>
      </c>
    </row>
    <row r="59" spans="1:33" s="211" customFormat="1" ht="47.25">
      <c r="A59" s="206" t="s">
        <v>37</v>
      </c>
      <c r="B59" s="207" t="s">
        <v>96</v>
      </c>
      <c r="C59" s="208" t="s">
        <v>114</v>
      </c>
      <c r="D59" s="208" t="s">
        <v>173</v>
      </c>
      <c r="E59" s="208" t="s">
        <v>173</v>
      </c>
      <c r="F59" s="208" t="s">
        <v>173</v>
      </c>
      <c r="G59" s="208" t="s">
        <v>173</v>
      </c>
      <c r="H59" s="208" t="s">
        <v>173</v>
      </c>
      <c r="I59" s="208" t="s">
        <v>173</v>
      </c>
      <c r="J59" s="208" t="s">
        <v>173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208" t="s">
        <v>173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208" t="s">
        <v>173</v>
      </c>
      <c r="W59" s="208" t="s">
        <v>173</v>
      </c>
      <c r="X59" s="208" t="s">
        <v>173</v>
      </c>
      <c r="Y59" s="208" t="s">
        <v>173</v>
      </c>
      <c r="Z59" s="208" t="s">
        <v>173</v>
      </c>
      <c r="AA59" s="208" t="s">
        <v>173</v>
      </c>
      <c r="AB59" s="208" t="s">
        <v>173</v>
      </c>
      <c r="AC59" s="208" t="s">
        <v>173</v>
      </c>
      <c r="AD59" s="208" t="s">
        <v>173</v>
      </c>
      <c r="AE59" s="208" t="s">
        <v>173</v>
      </c>
      <c r="AF59" s="208" t="s">
        <v>173</v>
      </c>
      <c r="AG59" s="208" t="s">
        <v>173</v>
      </c>
    </row>
    <row r="60" spans="1:33" s="211" customFormat="1" ht="47.25">
      <c r="A60" s="206" t="s">
        <v>50</v>
      </c>
      <c r="B60" s="207" t="s">
        <v>156</v>
      </c>
      <c r="C60" s="208" t="s">
        <v>114</v>
      </c>
      <c r="D60" s="208" t="s">
        <v>173</v>
      </c>
      <c r="E60" s="208" t="s">
        <v>173</v>
      </c>
      <c r="F60" s="208" t="s">
        <v>173</v>
      </c>
      <c r="G60" s="208" t="s">
        <v>173</v>
      </c>
      <c r="H60" s="208" t="s">
        <v>173</v>
      </c>
      <c r="I60" s="208" t="s">
        <v>173</v>
      </c>
      <c r="J60" s="208" t="s">
        <v>173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208" t="s">
        <v>173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208" t="s">
        <v>173</v>
      </c>
      <c r="W60" s="208" t="s">
        <v>173</v>
      </c>
      <c r="X60" s="208" t="s">
        <v>173</v>
      </c>
      <c r="Y60" s="208" t="s">
        <v>173</v>
      </c>
      <c r="Z60" s="208" t="s">
        <v>173</v>
      </c>
      <c r="AA60" s="208" t="s">
        <v>173</v>
      </c>
      <c r="AB60" s="208" t="s">
        <v>173</v>
      </c>
      <c r="AC60" s="208" t="s">
        <v>173</v>
      </c>
      <c r="AD60" s="208" t="s">
        <v>173</v>
      </c>
      <c r="AE60" s="208" t="s">
        <v>173</v>
      </c>
      <c r="AF60" s="208" t="s">
        <v>173</v>
      </c>
      <c r="AG60" s="208" t="s">
        <v>173</v>
      </c>
    </row>
    <row r="61" spans="1:33" s="211" customFormat="1" ht="47.25">
      <c r="A61" s="206" t="s">
        <v>51</v>
      </c>
      <c r="B61" s="207" t="s">
        <v>157</v>
      </c>
      <c r="C61" s="208" t="s">
        <v>114</v>
      </c>
      <c r="D61" s="208" t="s">
        <v>173</v>
      </c>
      <c r="E61" s="208" t="s">
        <v>173</v>
      </c>
      <c r="F61" s="208" t="s">
        <v>173</v>
      </c>
      <c r="G61" s="208" t="s">
        <v>173</v>
      </c>
      <c r="H61" s="208" t="s">
        <v>173</v>
      </c>
      <c r="I61" s="208" t="s">
        <v>173</v>
      </c>
      <c r="J61" s="208" t="s">
        <v>173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208" t="s">
        <v>173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208" t="s">
        <v>173</v>
      </c>
      <c r="W61" s="208" t="s">
        <v>173</v>
      </c>
      <c r="X61" s="208" t="s">
        <v>173</v>
      </c>
      <c r="Y61" s="208" t="s">
        <v>173</v>
      </c>
      <c r="Z61" s="208" t="s">
        <v>173</v>
      </c>
      <c r="AA61" s="208" t="s">
        <v>173</v>
      </c>
      <c r="AB61" s="208" t="s">
        <v>173</v>
      </c>
      <c r="AC61" s="208" t="s">
        <v>173</v>
      </c>
      <c r="AD61" s="208" t="s">
        <v>173</v>
      </c>
      <c r="AE61" s="208" t="s">
        <v>173</v>
      </c>
      <c r="AF61" s="208" t="s">
        <v>173</v>
      </c>
      <c r="AG61" s="208" t="s">
        <v>173</v>
      </c>
    </row>
    <row r="62" spans="1:33" s="211" customFormat="1" ht="31.5">
      <c r="A62" s="206" t="s">
        <v>52</v>
      </c>
      <c r="B62" s="207" t="s">
        <v>158</v>
      </c>
      <c r="C62" s="208" t="s">
        <v>114</v>
      </c>
      <c r="D62" s="208" t="s">
        <v>173</v>
      </c>
      <c r="E62" s="208" t="s">
        <v>173</v>
      </c>
      <c r="F62" s="208" t="s">
        <v>173</v>
      </c>
      <c r="G62" s="208" t="s">
        <v>173</v>
      </c>
      <c r="H62" s="208" t="s">
        <v>173</v>
      </c>
      <c r="I62" s="208" t="s">
        <v>173</v>
      </c>
      <c r="J62" s="208" t="s">
        <v>173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208" t="s">
        <v>173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208" t="s">
        <v>173</v>
      </c>
      <c r="W62" s="208" t="s">
        <v>173</v>
      </c>
      <c r="X62" s="208" t="s">
        <v>173</v>
      </c>
      <c r="Y62" s="208" t="s">
        <v>173</v>
      </c>
      <c r="Z62" s="208" t="s">
        <v>173</v>
      </c>
      <c r="AA62" s="208" t="s">
        <v>173</v>
      </c>
      <c r="AB62" s="208" t="s">
        <v>173</v>
      </c>
      <c r="AC62" s="208" t="s">
        <v>173</v>
      </c>
      <c r="AD62" s="208" t="s">
        <v>173</v>
      </c>
      <c r="AE62" s="208" t="s">
        <v>173</v>
      </c>
      <c r="AF62" s="208" t="s">
        <v>173</v>
      </c>
      <c r="AG62" s="208" t="s">
        <v>173</v>
      </c>
    </row>
    <row r="63" spans="1:33" s="211" customFormat="1" ht="47.25">
      <c r="A63" s="206" t="s">
        <v>53</v>
      </c>
      <c r="B63" s="207" t="s">
        <v>159</v>
      </c>
      <c r="C63" s="208" t="s">
        <v>114</v>
      </c>
      <c r="D63" s="208" t="s">
        <v>173</v>
      </c>
      <c r="E63" s="208" t="s">
        <v>173</v>
      </c>
      <c r="F63" s="208" t="s">
        <v>173</v>
      </c>
      <c r="G63" s="208" t="s">
        <v>173</v>
      </c>
      <c r="H63" s="208" t="s">
        <v>173</v>
      </c>
      <c r="I63" s="208" t="s">
        <v>173</v>
      </c>
      <c r="J63" s="208" t="s">
        <v>173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208" t="s">
        <v>173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208" t="s">
        <v>173</v>
      </c>
      <c r="W63" s="208" t="s">
        <v>173</v>
      </c>
      <c r="X63" s="208" t="s">
        <v>173</v>
      </c>
      <c r="Y63" s="208" t="s">
        <v>173</v>
      </c>
      <c r="Z63" s="208" t="s">
        <v>173</v>
      </c>
      <c r="AA63" s="208" t="s">
        <v>173</v>
      </c>
      <c r="AB63" s="208" t="s">
        <v>173</v>
      </c>
      <c r="AC63" s="208" t="s">
        <v>173</v>
      </c>
      <c r="AD63" s="208" t="s">
        <v>173</v>
      </c>
      <c r="AE63" s="208" t="s">
        <v>173</v>
      </c>
      <c r="AF63" s="208" t="s">
        <v>173</v>
      </c>
      <c r="AG63" s="208" t="s">
        <v>173</v>
      </c>
    </row>
    <row r="64" spans="1:33" s="211" customFormat="1" ht="63">
      <c r="A64" s="206" t="s">
        <v>160</v>
      </c>
      <c r="B64" s="207" t="s">
        <v>161</v>
      </c>
      <c r="C64" s="208" t="s">
        <v>114</v>
      </c>
      <c r="D64" s="208" t="s">
        <v>173</v>
      </c>
      <c r="E64" s="208" t="s">
        <v>173</v>
      </c>
      <c r="F64" s="208" t="s">
        <v>173</v>
      </c>
      <c r="G64" s="208" t="s">
        <v>173</v>
      </c>
      <c r="H64" s="208" t="s">
        <v>173</v>
      </c>
      <c r="I64" s="208" t="s">
        <v>173</v>
      </c>
      <c r="J64" s="208" t="s">
        <v>173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208" t="s">
        <v>173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208" t="s">
        <v>173</v>
      </c>
      <c r="W64" s="208" t="s">
        <v>173</v>
      </c>
      <c r="X64" s="208" t="s">
        <v>173</v>
      </c>
      <c r="Y64" s="208" t="s">
        <v>173</v>
      </c>
      <c r="Z64" s="208" t="s">
        <v>173</v>
      </c>
      <c r="AA64" s="208" t="s">
        <v>173</v>
      </c>
      <c r="AB64" s="208" t="s">
        <v>173</v>
      </c>
      <c r="AC64" s="208" t="s">
        <v>173</v>
      </c>
      <c r="AD64" s="208" t="s">
        <v>173</v>
      </c>
      <c r="AE64" s="208" t="s">
        <v>173</v>
      </c>
      <c r="AF64" s="208" t="s">
        <v>173</v>
      </c>
      <c r="AG64" s="208" t="s">
        <v>173</v>
      </c>
    </row>
    <row r="65" spans="1:33" s="211" customFormat="1" ht="63">
      <c r="A65" s="206" t="s">
        <v>162</v>
      </c>
      <c r="B65" s="207" t="s">
        <v>163</v>
      </c>
      <c r="C65" s="208" t="s">
        <v>114</v>
      </c>
      <c r="D65" s="208" t="s">
        <v>173</v>
      </c>
      <c r="E65" s="208" t="s">
        <v>173</v>
      </c>
      <c r="F65" s="208" t="s">
        <v>173</v>
      </c>
      <c r="G65" s="208" t="s">
        <v>173</v>
      </c>
      <c r="H65" s="208" t="s">
        <v>173</v>
      </c>
      <c r="I65" s="208" t="s">
        <v>173</v>
      </c>
      <c r="J65" s="208" t="s">
        <v>173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208" t="s">
        <v>173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208" t="s">
        <v>173</v>
      </c>
      <c r="W65" s="208" t="s">
        <v>173</v>
      </c>
      <c r="X65" s="208" t="s">
        <v>173</v>
      </c>
      <c r="Y65" s="208" t="s">
        <v>173</v>
      </c>
      <c r="Z65" s="208" t="s">
        <v>173</v>
      </c>
      <c r="AA65" s="208" t="s">
        <v>173</v>
      </c>
      <c r="AB65" s="208" t="s">
        <v>173</v>
      </c>
      <c r="AC65" s="208" t="s">
        <v>173</v>
      </c>
      <c r="AD65" s="208" t="s">
        <v>173</v>
      </c>
      <c r="AE65" s="208" t="s">
        <v>173</v>
      </c>
      <c r="AF65" s="208" t="s">
        <v>173</v>
      </c>
      <c r="AG65" s="208" t="s">
        <v>173</v>
      </c>
    </row>
    <row r="66" spans="1:33" s="211" customFormat="1" ht="47.25">
      <c r="A66" s="206" t="s">
        <v>164</v>
      </c>
      <c r="B66" s="207" t="s">
        <v>165</v>
      </c>
      <c r="C66" s="208" t="s">
        <v>114</v>
      </c>
      <c r="D66" s="208" t="s">
        <v>173</v>
      </c>
      <c r="E66" s="208" t="s">
        <v>173</v>
      </c>
      <c r="F66" s="208" t="s">
        <v>173</v>
      </c>
      <c r="G66" s="208" t="s">
        <v>173</v>
      </c>
      <c r="H66" s="208" t="s">
        <v>173</v>
      </c>
      <c r="I66" s="208" t="s">
        <v>173</v>
      </c>
      <c r="J66" s="208" t="s">
        <v>173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208" t="s">
        <v>173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208" t="s">
        <v>173</v>
      </c>
      <c r="W66" s="208" t="s">
        <v>173</v>
      </c>
      <c r="X66" s="208" t="s">
        <v>173</v>
      </c>
      <c r="Y66" s="208" t="s">
        <v>173</v>
      </c>
      <c r="Z66" s="208" t="s">
        <v>173</v>
      </c>
      <c r="AA66" s="208" t="s">
        <v>173</v>
      </c>
      <c r="AB66" s="208" t="s">
        <v>173</v>
      </c>
      <c r="AC66" s="208" t="s">
        <v>173</v>
      </c>
      <c r="AD66" s="208" t="s">
        <v>173</v>
      </c>
      <c r="AE66" s="208" t="s">
        <v>173</v>
      </c>
      <c r="AF66" s="208" t="s">
        <v>173</v>
      </c>
      <c r="AG66" s="208" t="s">
        <v>173</v>
      </c>
    </row>
    <row r="67" spans="1:33" s="211" customFormat="1" ht="63">
      <c r="A67" s="206" t="s">
        <v>166</v>
      </c>
      <c r="B67" s="207" t="s">
        <v>167</v>
      </c>
      <c r="C67" s="208" t="s">
        <v>114</v>
      </c>
      <c r="D67" s="208" t="s">
        <v>173</v>
      </c>
      <c r="E67" s="208" t="s">
        <v>173</v>
      </c>
      <c r="F67" s="208" t="s">
        <v>173</v>
      </c>
      <c r="G67" s="208" t="s">
        <v>173</v>
      </c>
      <c r="H67" s="208" t="s">
        <v>173</v>
      </c>
      <c r="I67" s="208" t="s">
        <v>173</v>
      </c>
      <c r="J67" s="208" t="s">
        <v>173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208" t="s">
        <v>173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208" t="s">
        <v>173</v>
      </c>
      <c r="W67" s="208" t="s">
        <v>173</v>
      </c>
      <c r="X67" s="208" t="s">
        <v>173</v>
      </c>
      <c r="Y67" s="208" t="s">
        <v>173</v>
      </c>
      <c r="Z67" s="208" t="s">
        <v>173</v>
      </c>
      <c r="AA67" s="208" t="s">
        <v>173</v>
      </c>
      <c r="AB67" s="208" t="s">
        <v>173</v>
      </c>
      <c r="AC67" s="208" t="s">
        <v>173</v>
      </c>
      <c r="AD67" s="208" t="s">
        <v>173</v>
      </c>
      <c r="AE67" s="208" t="s">
        <v>173</v>
      </c>
      <c r="AF67" s="208" t="s">
        <v>173</v>
      </c>
      <c r="AG67" s="208" t="s">
        <v>173</v>
      </c>
    </row>
    <row r="68" spans="1:33" s="211" customFormat="1" ht="63">
      <c r="A68" s="206" t="s">
        <v>38</v>
      </c>
      <c r="B68" s="207" t="s">
        <v>97</v>
      </c>
      <c r="C68" s="208" t="s">
        <v>114</v>
      </c>
      <c r="D68" s="208" t="s">
        <v>173</v>
      </c>
      <c r="E68" s="208" t="s">
        <v>173</v>
      </c>
      <c r="F68" s="208" t="s">
        <v>173</v>
      </c>
      <c r="G68" s="208" t="s">
        <v>173</v>
      </c>
      <c r="H68" s="208" t="s">
        <v>173</v>
      </c>
      <c r="I68" s="208" t="s">
        <v>173</v>
      </c>
      <c r="J68" s="208" t="s">
        <v>173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208" t="s">
        <v>173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208" t="s">
        <v>173</v>
      </c>
      <c r="W68" s="208" t="s">
        <v>173</v>
      </c>
      <c r="X68" s="208" t="s">
        <v>173</v>
      </c>
      <c r="Y68" s="208" t="s">
        <v>173</v>
      </c>
      <c r="Z68" s="208" t="s">
        <v>173</v>
      </c>
      <c r="AA68" s="208" t="s">
        <v>173</v>
      </c>
      <c r="AB68" s="208" t="s">
        <v>173</v>
      </c>
      <c r="AC68" s="208" t="s">
        <v>173</v>
      </c>
      <c r="AD68" s="208" t="s">
        <v>173</v>
      </c>
      <c r="AE68" s="208" t="s">
        <v>173</v>
      </c>
      <c r="AF68" s="208" t="s">
        <v>173</v>
      </c>
      <c r="AG68" s="208" t="s">
        <v>173</v>
      </c>
    </row>
    <row r="69" spans="1:33" s="211" customFormat="1" ht="38.25" customHeight="1">
      <c r="A69" s="206" t="s">
        <v>54</v>
      </c>
      <c r="B69" s="207" t="s">
        <v>98</v>
      </c>
      <c r="C69" s="208" t="s">
        <v>114</v>
      </c>
      <c r="D69" s="208" t="s">
        <v>173</v>
      </c>
      <c r="E69" s="208" t="s">
        <v>173</v>
      </c>
      <c r="F69" s="208" t="s">
        <v>173</v>
      </c>
      <c r="G69" s="208" t="s">
        <v>173</v>
      </c>
      <c r="H69" s="208" t="s">
        <v>173</v>
      </c>
      <c r="I69" s="208" t="s">
        <v>173</v>
      </c>
      <c r="J69" s="208" t="s">
        <v>173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208" t="s">
        <v>173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208" t="s">
        <v>173</v>
      </c>
      <c r="W69" s="208" t="s">
        <v>173</v>
      </c>
      <c r="X69" s="208" t="s">
        <v>173</v>
      </c>
      <c r="Y69" s="208" t="s">
        <v>173</v>
      </c>
      <c r="Z69" s="208" t="s">
        <v>173</v>
      </c>
      <c r="AA69" s="208" t="s">
        <v>173</v>
      </c>
      <c r="AB69" s="208" t="s">
        <v>173</v>
      </c>
      <c r="AC69" s="208" t="s">
        <v>173</v>
      </c>
      <c r="AD69" s="208" t="s">
        <v>173</v>
      </c>
      <c r="AE69" s="208" t="s">
        <v>173</v>
      </c>
      <c r="AF69" s="208" t="s">
        <v>173</v>
      </c>
      <c r="AG69" s="208" t="s">
        <v>173</v>
      </c>
    </row>
    <row r="70" spans="1:33" s="211" customFormat="1" ht="47.25">
      <c r="A70" s="206" t="s">
        <v>168</v>
      </c>
      <c r="B70" s="207" t="s">
        <v>99</v>
      </c>
      <c r="C70" s="208" t="s">
        <v>114</v>
      </c>
      <c r="D70" s="208" t="s">
        <v>173</v>
      </c>
      <c r="E70" s="208" t="s">
        <v>173</v>
      </c>
      <c r="F70" s="208" t="s">
        <v>173</v>
      </c>
      <c r="G70" s="208" t="s">
        <v>173</v>
      </c>
      <c r="H70" s="208" t="s">
        <v>173</v>
      </c>
      <c r="I70" s="208" t="s">
        <v>173</v>
      </c>
      <c r="J70" s="208" t="s">
        <v>173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208" t="s">
        <v>173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208" t="s">
        <v>173</v>
      </c>
      <c r="W70" s="208" t="s">
        <v>173</v>
      </c>
      <c r="X70" s="208" t="s">
        <v>173</v>
      </c>
      <c r="Y70" s="208" t="s">
        <v>173</v>
      </c>
      <c r="Z70" s="208" t="s">
        <v>173</v>
      </c>
      <c r="AA70" s="208" t="s">
        <v>173</v>
      </c>
      <c r="AB70" s="208" t="s">
        <v>173</v>
      </c>
      <c r="AC70" s="208" t="s">
        <v>173</v>
      </c>
      <c r="AD70" s="208" t="s">
        <v>173</v>
      </c>
      <c r="AE70" s="208" t="s">
        <v>173</v>
      </c>
      <c r="AF70" s="208" t="s">
        <v>173</v>
      </c>
      <c r="AG70" s="208" t="s">
        <v>173</v>
      </c>
    </row>
    <row r="71" spans="1:33" s="211" customFormat="1" ht="78.75">
      <c r="A71" s="206" t="s">
        <v>122</v>
      </c>
      <c r="B71" s="207" t="s">
        <v>100</v>
      </c>
      <c r="C71" s="208" t="s">
        <v>114</v>
      </c>
      <c r="D71" s="208" t="s">
        <v>173</v>
      </c>
      <c r="E71" s="208" t="s">
        <v>173</v>
      </c>
      <c r="F71" s="208" t="s">
        <v>173</v>
      </c>
      <c r="G71" s="208" t="s">
        <v>173</v>
      </c>
      <c r="H71" s="208" t="s">
        <v>173</v>
      </c>
      <c r="I71" s="208" t="s">
        <v>173</v>
      </c>
      <c r="J71" s="208" t="s">
        <v>173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208" t="s">
        <v>173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208" t="s">
        <v>173</v>
      </c>
      <c r="W71" s="208" t="s">
        <v>173</v>
      </c>
      <c r="X71" s="208" t="s">
        <v>173</v>
      </c>
      <c r="Y71" s="208" t="s">
        <v>173</v>
      </c>
      <c r="Z71" s="208" t="s">
        <v>173</v>
      </c>
      <c r="AA71" s="208" t="s">
        <v>173</v>
      </c>
      <c r="AB71" s="208" t="s">
        <v>173</v>
      </c>
      <c r="AC71" s="208" t="s">
        <v>173</v>
      </c>
      <c r="AD71" s="208" t="s">
        <v>173</v>
      </c>
      <c r="AE71" s="208" t="s">
        <v>173</v>
      </c>
      <c r="AF71" s="208" t="s">
        <v>173</v>
      </c>
      <c r="AG71" s="208" t="s">
        <v>173</v>
      </c>
    </row>
    <row r="72" spans="1:33" s="211" customFormat="1" ht="78.75">
      <c r="A72" s="206" t="s">
        <v>123</v>
      </c>
      <c r="B72" s="207" t="s">
        <v>101</v>
      </c>
      <c r="C72" s="208" t="s">
        <v>114</v>
      </c>
      <c r="D72" s="208" t="s">
        <v>173</v>
      </c>
      <c r="E72" s="208" t="s">
        <v>173</v>
      </c>
      <c r="F72" s="208" t="s">
        <v>173</v>
      </c>
      <c r="G72" s="208" t="s">
        <v>173</v>
      </c>
      <c r="H72" s="208" t="s">
        <v>173</v>
      </c>
      <c r="I72" s="208" t="s">
        <v>173</v>
      </c>
      <c r="J72" s="208" t="s">
        <v>173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208" t="s">
        <v>173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208" t="s">
        <v>173</v>
      </c>
      <c r="W72" s="208" t="s">
        <v>173</v>
      </c>
      <c r="X72" s="208" t="s">
        <v>173</v>
      </c>
      <c r="Y72" s="208" t="s">
        <v>173</v>
      </c>
      <c r="Z72" s="208" t="s">
        <v>173</v>
      </c>
      <c r="AA72" s="208" t="s">
        <v>173</v>
      </c>
      <c r="AB72" s="208" t="s">
        <v>173</v>
      </c>
      <c r="AC72" s="208" t="s">
        <v>173</v>
      </c>
      <c r="AD72" s="208" t="s">
        <v>173</v>
      </c>
      <c r="AE72" s="208" t="s">
        <v>173</v>
      </c>
      <c r="AF72" s="208" t="s">
        <v>173</v>
      </c>
      <c r="AG72" s="208" t="s">
        <v>173</v>
      </c>
    </row>
    <row r="73" spans="1:33" s="211" customFormat="1" ht="78.75">
      <c r="A73" s="206" t="s">
        <v>124</v>
      </c>
      <c r="B73" s="207" t="s">
        <v>102</v>
      </c>
      <c r="C73" s="208" t="s">
        <v>114</v>
      </c>
      <c r="D73" s="208" t="s">
        <v>173</v>
      </c>
      <c r="E73" s="208" t="s">
        <v>173</v>
      </c>
      <c r="F73" s="208" t="s">
        <v>173</v>
      </c>
      <c r="G73" s="208" t="s">
        <v>173</v>
      </c>
      <c r="H73" s="208" t="s">
        <v>173</v>
      </c>
      <c r="I73" s="208" t="s">
        <v>173</v>
      </c>
      <c r="J73" s="208" t="s">
        <v>173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208" t="s">
        <v>173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208" t="s">
        <v>173</v>
      </c>
      <c r="W73" s="208" t="s">
        <v>173</v>
      </c>
      <c r="X73" s="208" t="s">
        <v>173</v>
      </c>
      <c r="Y73" s="208" t="s">
        <v>173</v>
      </c>
      <c r="Z73" s="208" t="s">
        <v>173</v>
      </c>
      <c r="AA73" s="208" t="s">
        <v>173</v>
      </c>
      <c r="AB73" s="208" t="s">
        <v>173</v>
      </c>
      <c r="AC73" s="208" t="s">
        <v>173</v>
      </c>
      <c r="AD73" s="208" t="s">
        <v>173</v>
      </c>
      <c r="AE73" s="208" t="s">
        <v>173</v>
      </c>
      <c r="AF73" s="208" t="s">
        <v>173</v>
      </c>
      <c r="AG73" s="208" t="s">
        <v>173</v>
      </c>
    </row>
    <row r="74" spans="1:33" s="211" customFormat="1" ht="47.25">
      <c r="A74" s="206" t="s">
        <v>125</v>
      </c>
      <c r="B74" s="207" t="s">
        <v>103</v>
      </c>
      <c r="C74" s="208" t="s">
        <v>114</v>
      </c>
      <c r="D74" s="208" t="s">
        <v>173</v>
      </c>
      <c r="E74" s="208" t="s">
        <v>173</v>
      </c>
      <c r="F74" s="208" t="s">
        <v>173</v>
      </c>
      <c r="G74" s="208" t="s">
        <v>173</v>
      </c>
      <c r="H74" s="208" t="s">
        <v>173</v>
      </c>
      <c r="I74" s="208" t="s">
        <v>173</v>
      </c>
      <c r="J74" s="208" t="s">
        <v>173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208" t="s">
        <v>173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208" t="s">
        <v>173</v>
      </c>
      <c r="W74" s="208" t="s">
        <v>173</v>
      </c>
      <c r="X74" s="208" t="s">
        <v>173</v>
      </c>
      <c r="Y74" s="208" t="s">
        <v>173</v>
      </c>
      <c r="Z74" s="208" t="s">
        <v>173</v>
      </c>
      <c r="AA74" s="208" t="s">
        <v>173</v>
      </c>
      <c r="AB74" s="208" t="s">
        <v>173</v>
      </c>
      <c r="AC74" s="208" t="s">
        <v>173</v>
      </c>
      <c r="AD74" s="208" t="s">
        <v>173</v>
      </c>
      <c r="AE74" s="208" t="s">
        <v>173</v>
      </c>
      <c r="AF74" s="208" t="s">
        <v>173</v>
      </c>
      <c r="AG74" s="208" t="s">
        <v>173</v>
      </c>
    </row>
    <row r="75" spans="1:33" s="211" customFormat="1" ht="47.25">
      <c r="A75" s="206" t="s">
        <v>169</v>
      </c>
      <c r="B75" s="207" t="s">
        <v>104</v>
      </c>
      <c r="C75" s="208" t="s">
        <v>114</v>
      </c>
      <c r="D75" s="208" t="s">
        <v>173</v>
      </c>
      <c r="E75" s="208" t="s">
        <v>173</v>
      </c>
      <c r="F75" s="208" t="s">
        <v>173</v>
      </c>
      <c r="G75" s="208" t="s">
        <v>173</v>
      </c>
      <c r="H75" s="208" t="s">
        <v>173</v>
      </c>
      <c r="I75" s="208" t="s">
        <v>173</v>
      </c>
      <c r="J75" s="208" t="s">
        <v>173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208" t="s">
        <v>173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208" t="s">
        <v>173</v>
      </c>
      <c r="W75" s="208" t="s">
        <v>173</v>
      </c>
      <c r="X75" s="208" t="s">
        <v>173</v>
      </c>
      <c r="Y75" s="208" t="s">
        <v>173</v>
      </c>
      <c r="Z75" s="208" t="s">
        <v>173</v>
      </c>
      <c r="AA75" s="208" t="s">
        <v>173</v>
      </c>
      <c r="AB75" s="208" t="s">
        <v>173</v>
      </c>
      <c r="AC75" s="208" t="s">
        <v>173</v>
      </c>
      <c r="AD75" s="208" t="s">
        <v>173</v>
      </c>
      <c r="AE75" s="208" t="s">
        <v>173</v>
      </c>
      <c r="AF75" s="208" t="s">
        <v>173</v>
      </c>
      <c r="AG75" s="208" t="s">
        <v>173</v>
      </c>
    </row>
    <row r="76" spans="1:33" s="211" customFormat="1" ht="31.5">
      <c r="A76" s="206" t="s">
        <v>170</v>
      </c>
      <c r="B76" s="207" t="s">
        <v>105</v>
      </c>
      <c r="C76" s="208" t="s">
        <v>114</v>
      </c>
      <c r="D76" s="208" t="s">
        <v>173</v>
      </c>
      <c r="E76" s="208" t="s">
        <v>173</v>
      </c>
      <c r="F76" s="208" t="s">
        <v>173</v>
      </c>
      <c r="G76" s="208" t="s">
        <v>173</v>
      </c>
      <c r="H76" s="208" t="s">
        <v>173</v>
      </c>
      <c r="I76" s="208" t="s">
        <v>173</v>
      </c>
      <c r="J76" s="208" t="s">
        <v>173</v>
      </c>
      <c r="K76" s="208" t="s">
        <v>173</v>
      </c>
      <c r="L76" s="208" t="s">
        <v>173</v>
      </c>
      <c r="M76" s="208" t="s">
        <v>173</v>
      </c>
      <c r="N76" s="208" t="s">
        <v>173</v>
      </c>
      <c r="O76" s="208" t="s">
        <v>173</v>
      </c>
      <c r="P76" s="208" t="s">
        <v>173</v>
      </c>
      <c r="Q76" s="208" t="s">
        <v>173</v>
      </c>
      <c r="R76" s="208" t="s">
        <v>173</v>
      </c>
      <c r="S76" s="208" t="s">
        <v>173</v>
      </c>
      <c r="T76" s="208" t="s">
        <v>173</v>
      </c>
      <c r="U76" s="208" t="s">
        <v>173</v>
      </c>
      <c r="V76" s="208" t="s">
        <v>173</v>
      </c>
      <c r="W76" s="208" t="s">
        <v>173</v>
      </c>
      <c r="X76" s="208" t="s">
        <v>173</v>
      </c>
      <c r="Y76" s="208" t="s">
        <v>173</v>
      </c>
      <c r="Z76" s="208" t="s">
        <v>173</v>
      </c>
      <c r="AA76" s="208" t="s">
        <v>173</v>
      </c>
      <c r="AB76" s="208" t="s">
        <v>173</v>
      </c>
      <c r="AC76" s="208" t="s">
        <v>173</v>
      </c>
      <c r="AD76" s="208" t="s">
        <v>173</v>
      </c>
      <c r="AE76" s="208" t="s">
        <v>173</v>
      </c>
      <c r="AF76" s="208" t="s">
        <v>173</v>
      </c>
      <c r="AG76" s="208" t="s">
        <v>173</v>
      </c>
    </row>
  </sheetData>
  <sheetProtection/>
  <mergeCells count="27">
    <mergeCell ref="BJ17:BP17"/>
    <mergeCell ref="BQ17:BW17"/>
    <mergeCell ref="P17:U17"/>
    <mergeCell ref="AB17:AG17"/>
    <mergeCell ref="BJ15:BP16"/>
    <mergeCell ref="BQ15:BW16"/>
    <mergeCell ref="AV17:BB17"/>
    <mergeCell ref="BC17:BI17"/>
    <mergeCell ref="V17:AA17"/>
    <mergeCell ref="AV15:BB16"/>
    <mergeCell ref="BC15:BI16"/>
    <mergeCell ref="A12:AG12"/>
    <mergeCell ref="B4:AE4"/>
    <mergeCell ref="B5:AE5"/>
    <mergeCell ref="B7:AE7"/>
    <mergeCell ref="D15:I16"/>
    <mergeCell ref="A13:O13"/>
    <mergeCell ref="A14:A18"/>
    <mergeCell ref="B14:B18"/>
    <mergeCell ref="C14:C18"/>
    <mergeCell ref="D14:AG14"/>
    <mergeCell ref="V15:AA16"/>
    <mergeCell ref="J15:O16"/>
    <mergeCell ref="D17:I17"/>
    <mergeCell ref="J17:O17"/>
    <mergeCell ref="P15:U16"/>
    <mergeCell ref="AB15:AG1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Q75"/>
  <sheetViews>
    <sheetView view="pageBreakPreview" zoomScale="55" zoomScaleNormal="40" zoomScaleSheetLayoutView="55" zoomScalePageLayoutView="0" workbookViewId="0" topLeftCell="A1">
      <pane xSplit="2" ySplit="19" topLeftCell="AA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Z1" sqref="AZ1:AZ2"/>
    </sheetView>
  </sheetViews>
  <sheetFormatPr defaultColWidth="9.00390625" defaultRowHeight="15.75"/>
  <cols>
    <col min="1" max="1" width="11.375" style="161" customWidth="1"/>
    <col min="2" max="2" width="35.625" style="161" customWidth="1"/>
    <col min="3" max="3" width="19.25390625" style="161" customWidth="1"/>
    <col min="4" max="9" width="6.00390625" style="161" customWidth="1"/>
    <col min="10" max="11" width="5.75390625" style="161" bestFit="1" customWidth="1"/>
    <col min="12" max="12" width="6.00390625" style="161" customWidth="1"/>
    <col min="13" max="13" width="8.00390625" style="161" customWidth="1"/>
    <col min="14" max="14" width="7.875" style="161" customWidth="1"/>
    <col min="15" max="15" width="8.25390625" style="161" customWidth="1"/>
    <col min="16" max="16" width="6.00390625" style="161" customWidth="1"/>
    <col min="17" max="18" width="5.75390625" style="161" bestFit="1" customWidth="1"/>
    <col min="19" max="19" width="6.00390625" style="161" customWidth="1"/>
    <col min="20" max="20" width="8.25390625" style="161" customWidth="1"/>
    <col min="21" max="21" width="8.00390625" style="161" customWidth="1"/>
    <col min="22" max="22" width="7.875" style="161" customWidth="1"/>
    <col min="23" max="23" width="6.00390625" style="161" customWidth="1"/>
    <col min="24" max="24" width="7.625" style="161" bestFit="1" customWidth="1"/>
    <col min="25" max="25" width="6.00390625" style="161" bestFit="1" customWidth="1"/>
    <col min="26" max="26" width="6.00390625" style="161" customWidth="1"/>
    <col min="27" max="27" width="6.75390625" style="161" customWidth="1"/>
    <col min="28" max="28" width="6.00390625" style="161" customWidth="1"/>
    <col min="29" max="29" width="6.50390625" style="161" customWidth="1"/>
    <col min="30" max="30" width="6.00390625" style="161" customWidth="1"/>
    <col min="31" max="32" width="5.75390625" style="161" bestFit="1" customWidth="1"/>
    <col min="33" max="33" width="7.625" style="161" customWidth="1"/>
    <col min="34" max="34" width="7.375" style="161" customWidth="1"/>
    <col min="35" max="35" width="6.00390625" style="161" customWidth="1"/>
    <col min="36" max="36" width="8.50390625" style="161" customWidth="1"/>
    <col min="37" max="37" width="6.00390625" style="161" customWidth="1"/>
    <col min="38" max="39" width="5.75390625" style="161" bestFit="1" customWidth="1"/>
    <col min="40" max="40" width="6.00390625" style="161" customWidth="1"/>
    <col min="41" max="42" width="6.75390625" style="161" customWidth="1"/>
    <col min="43" max="43" width="6.50390625" style="161" customWidth="1"/>
    <col min="44" max="44" width="5.75390625" style="161" customWidth="1"/>
    <col min="45" max="46" width="5.75390625" style="161" bestFit="1" customWidth="1"/>
    <col min="47" max="47" width="6.00390625" style="161" customWidth="1"/>
    <col min="48" max="48" width="7.125" style="161" customWidth="1"/>
    <col min="49" max="49" width="8.50390625" style="161" customWidth="1"/>
    <col min="50" max="50" width="7.375" style="161" customWidth="1"/>
    <col min="51" max="51" width="6.00390625" style="161" customWidth="1"/>
    <col min="52" max="52" width="8.50390625" style="161" customWidth="1"/>
    <col min="53" max="62" width="5.00390625" style="167" customWidth="1"/>
    <col min="63" max="121" width="9.00390625" style="167" customWidth="1"/>
    <col min="122" max="16384" width="9.00390625" style="161" customWidth="1"/>
  </cols>
  <sheetData>
    <row r="1" ht="18.75">
      <c r="AZ1" s="192" t="s">
        <v>315</v>
      </c>
    </row>
    <row r="2" ht="18.75">
      <c r="AZ2" s="193" t="s">
        <v>327</v>
      </c>
    </row>
    <row r="4" spans="1:50" ht="15.75">
      <c r="A4" s="152"/>
      <c r="B4" s="387" t="s">
        <v>377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</row>
    <row r="5" spans="1:52" ht="15.75">
      <c r="A5" s="260"/>
      <c r="B5" s="388" t="s">
        <v>386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174"/>
      <c r="AZ5" s="174"/>
    </row>
    <row r="6" spans="1:53" ht="26.25" customHeight="1">
      <c r="A6" s="261"/>
      <c r="B6" s="386"/>
      <c r="C6" s="386"/>
      <c r="D6" s="386"/>
      <c r="E6" s="386"/>
      <c r="F6" s="386"/>
      <c r="G6" s="386"/>
      <c r="H6" s="386"/>
      <c r="I6" s="386"/>
      <c r="J6" s="386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73"/>
    </row>
    <row r="7" spans="1:53" ht="18.75">
      <c r="A7" s="110"/>
      <c r="B7" s="374" t="s">
        <v>318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110"/>
      <c r="AZ7" s="110"/>
      <c r="BA7" s="172"/>
    </row>
    <row r="8" spans="1:13" ht="15.7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M8" s="166"/>
    </row>
    <row r="9" spans="1:52" ht="15.7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</row>
    <row r="10" spans="1:10" ht="15.75">
      <c r="A10" s="260"/>
      <c r="B10" s="260"/>
      <c r="C10" s="260"/>
      <c r="D10" s="260"/>
      <c r="E10" s="260"/>
      <c r="F10" s="260"/>
      <c r="G10" s="260"/>
      <c r="H10" s="260"/>
      <c r="I10" s="260"/>
      <c r="J10" s="260"/>
    </row>
    <row r="11" spans="1:52" ht="18.7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</row>
    <row r="12" spans="1:52" ht="15.75">
      <c r="A12" s="371"/>
      <c r="B12" s="371"/>
      <c r="C12" s="371"/>
      <c r="D12" s="371"/>
      <c r="E12" s="371"/>
      <c r="F12" s="371"/>
      <c r="G12" s="371"/>
      <c r="H12" s="371"/>
      <c r="I12" s="371"/>
      <c r="J12" s="37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</row>
    <row r="13" spans="1:52" ht="15.75">
      <c r="A13" s="375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</row>
    <row r="14" spans="1:52" ht="33" customHeight="1">
      <c r="A14" s="367" t="s">
        <v>26</v>
      </c>
      <c r="B14" s="367" t="s">
        <v>0</v>
      </c>
      <c r="C14" s="367" t="s">
        <v>142</v>
      </c>
      <c r="D14" s="392" t="s">
        <v>314</v>
      </c>
      <c r="E14" s="392"/>
      <c r="F14" s="392"/>
      <c r="G14" s="392"/>
      <c r="H14" s="392"/>
      <c r="I14" s="392"/>
      <c r="J14" s="392"/>
      <c r="K14" s="389" t="s">
        <v>313</v>
      </c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1"/>
    </row>
    <row r="15" spans="1:52" ht="33" customHeight="1">
      <c r="A15" s="367"/>
      <c r="B15" s="367"/>
      <c r="C15" s="367"/>
      <c r="D15" s="392"/>
      <c r="E15" s="392"/>
      <c r="F15" s="392"/>
      <c r="G15" s="392"/>
      <c r="H15" s="392"/>
      <c r="I15" s="392"/>
      <c r="J15" s="392"/>
      <c r="K15" s="361" t="s">
        <v>211</v>
      </c>
      <c r="L15" s="361"/>
      <c r="M15" s="361"/>
      <c r="N15" s="361"/>
      <c r="O15" s="361"/>
      <c r="P15" s="361"/>
      <c r="Q15" s="361"/>
      <c r="R15" s="361" t="s">
        <v>210</v>
      </c>
      <c r="S15" s="361"/>
      <c r="T15" s="361"/>
      <c r="U15" s="361"/>
      <c r="V15" s="361"/>
      <c r="W15" s="361"/>
      <c r="X15" s="361"/>
      <c r="Y15" s="361" t="s">
        <v>209</v>
      </c>
      <c r="Z15" s="361"/>
      <c r="AA15" s="361"/>
      <c r="AB15" s="361"/>
      <c r="AC15" s="361"/>
      <c r="AD15" s="361"/>
      <c r="AE15" s="361"/>
      <c r="AF15" s="362" t="s">
        <v>208</v>
      </c>
      <c r="AG15" s="363"/>
      <c r="AH15" s="363"/>
      <c r="AI15" s="363"/>
      <c r="AJ15" s="363"/>
      <c r="AK15" s="363"/>
      <c r="AL15" s="366"/>
      <c r="AM15" s="361" t="s">
        <v>207</v>
      </c>
      <c r="AN15" s="361"/>
      <c r="AO15" s="361"/>
      <c r="AP15" s="361"/>
      <c r="AQ15" s="361"/>
      <c r="AR15" s="361"/>
      <c r="AS15" s="361"/>
      <c r="AT15" s="392" t="s">
        <v>369</v>
      </c>
      <c r="AU15" s="392"/>
      <c r="AV15" s="392"/>
      <c r="AW15" s="392"/>
      <c r="AX15" s="392"/>
      <c r="AY15" s="392"/>
      <c r="AZ15" s="392"/>
    </row>
    <row r="16" spans="1:52" ht="31.5" customHeight="1">
      <c r="A16" s="367"/>
      <c r="B16" s="367"/>
      <c r="C16" s="367"/>
      <c r="D16" s="361" t="s">
        <v>172</v>
      </c>
      <c r="E16" s="361"/>
      <c r="F16" s="361"/>
      <c r="G16" s="361"/>
      <c r="H16" s="361"/>
      <c r="I16" s="361"/>
      <c r="J16" s="361"/>
      <c r="K16" s="361" t="s">
        <v>294</v>
      </c>
      <c r="L16" s="361"/>
      <c r="M16" s="361"/>
      <c r="N16" s="361"/>
      <c r="O16" s="361"/>
      <c r="P16" s="361"/>
      <c r="Q16" s="361"/>
      <c r="R16" s="361" t="s">
        <v>294</v>
      </c>
      <c r="S16" s="361"/>
      <c r="T16" s="361"/>
      <c r="U16" s="361"/>
      <c r="V16" s="361"/>
      <c r="W16" s="361"/>
      <c r="X16" s="361"/>
      <c r="Y16" s="361" t="s">
        <v>294</v>
      </c>
      <c r="Z16" s="361"/>
      <c r="AA16" s="361"/>
      <c r="AB16" s="361"/>
      <c r="AC16" s="361"/>
      <c r="AD16" s="361"/>
      <c r="AE16" s="361"/>
      <c r="AF16" s="361" t="s">
        <v>294</v>
      </c>
      <c r="AG16" s="361"/>
      <c r="AH16" s="361"/>
      <c r="AI16" s="361"/>
      <c r="AJ16" s="361"/>
      <c r="AK16" s="361"/>
      <c r="AL16" s="361"/>
      <c r="AM16" s="361" t="s">
        <v>294</v>
      </c>
      <c r="AN16" s="361"/>
      <c r="AO16" s="361"/>
      <c r="AP16" s="361"/>
      <c r="AQ16" s="361"/>
      <c r="AR16" s="361"/>
      <c r="AS16" s="361"/>
      <c r="AT16" s="361" t="s">
        <v>172</v>
      </c>
      <c r="AU16" s="361"/>
      <c r="AV16" s="361"/>
      <c r="AW16" s="361"/>
      <c r="AX16" s="361"/>
      <c r="AY16" s="361"/>
      <c r="AZ16" s="361"/>
    </row>
    <row r="17" spans="1:52" ht="54.75" customHeight="1">
      <c r="A17" s="367"/>
      <c r="B17" s="367"/>
      <c r="C17" s="367"/>
      <c r="D17" s="165" t="s">
        <v>229</v>
      </c>
      <c r="E17" s="165" t="s">
        <v>228</v>
      </c>
      <c r="F17" s="165" t="s">
        <v>312</v>
      </c>
      <c r="G17" s="165" t="s">
        <v>311</v>
      </c>
      <c r="H17" s="165" t="s">
        <v>310</v>
      </c>
      <c r="I17" s="165" t="s">
        <v>226</v>
      </c>
      <c r="J17" s="143" t="s">
        <v>225</v>
      </c>
      <c r="K17" s="165" t="s">
        <v>229</v>
      </c>
      <c r="L17" s="165" t="s">
        <v>228</v>
      </c>
      <c r="M17" s="165" t="s">
        <v>312</v>
      </c>
      <c r="N17" s="165" t="s">
        <v>311</v>
      </c>
      <c r="O17" s="165" t="s">
        <v>310</v>
      </c>
      <c r="P17" s="165" t="s">
        <v>226</v>
      </c>
      <c r="Q17" s="143" t="s">
        <v>225</v>
      </c>
      <c r="R17" s="165" t="s">
        <v>229</v>
      </c>
      <c r="S17" s="165" t="s">
        <v>228</v>
      </c>
      <c r="T17" s="165" t="s">
        <v>312</v>
      </c>
      <c r="U17" s="165" t="s">
        <v>311</v>
      </c>
      <c r="V17" s="165" t="s">
        <v>310</v>
      </c>
      <c r="W17" s="165" t="s">
        <v>226</v>
      </c>
      <c r="X17" s="143" t="s">
        <v>225</v>
      </c>
      <c r="Y17" s="165" t="s">
        <v>229</v>
      </c>
      <c r="Z17" s="165" t="s">
        <v>228</v>
      </c>
      <c r="AA17" s="165" t="s">
        <v>312</v>
      </c>
      <c r="AB17" s="165" t="s">
        <v>311</v>
      </c>
      <c r="AC17" s="165" t="s">
        <v>310</v>
      </c>
      <c r="AD17" s="165" t="s">
        <v>226</v>
      </c>
      <c r="AE17" s="143" t="s">
        <v>225</v>
      </c>
      <c r="AF17" s="165" t="s">
        <v>229</v>
      </c>
      <c r="AG17" s="165" t="s">
        <v>228</v>
      </c>
      <c r="AH17" s="165" t="s">
        <v>312</v>
      </c>
      <c r="AI17" s="165" t="s">
        <v>311</v>
      </c>
      <c r="AJ17" s="165" t="s">
        <v>310</v>
      </c>
      <c r="AK17" s="165" t="s">
        <v>226</v>
      </c>
      <c r="AL17" s="143" t="s">
        <v>225</v>
      </c>
      <c r="AM17" s="165" t="s">
        <v>229</v>
      </c>
      <c r="AN17" s="165" t="s">
        <v>228</v>
      </c>
      <c r="AO17" s="165" t="s">
        <v>312</v>
      </c>
      <c r="AP17" s="165" t="s">
        <v>311</v>
      </c>
      <c r="AQ17" s="165" t="s">
        <v>310</v>
      </c>
      <c r="AR17" s="165" t="s">
        <v>226</v>
      </c>
      <c r="AS17" s="143" t="s">
        <v>225</v>
      </c>
      <c r="AT17" s="165" t="s">
        <v>229</v>
      </c>
      <c r="AU17" s="165" t="s">
        <v>228</v>
      </c>
      <c r="AV17" s="165" t="s">
        <v>312</v>
      </c>
      <c r="AW17" s="165" t="s">
        <v>311</v>
      </c>
      <c r="AX17" s="165" t="s">
        <v>310</v>
      </c>
      <c r="AY17" s="165" t="s">
        <v>226</v>
      </c>
      <c r="AZ17" s="143" t="s">
        <v>225</v>
      </c>
    </row>
    <row r="18" spans="1:52" ht="15.75">
      <c r="A18" s="169">
        <v>1</v>
      </c>
      <c r="B18" s="169">
        <v>2</v>
      </c>
      <c r="C18" s="169">
        <v>3</v>
      </c>
      <c r="D18" s="168" t="s">
        <v>269</v>
      </c>
      <c r="E18" s="168" t="s">
        <v>268</v>
      </c>
      <c r="F18" s="168" t="s">
        <v>267</v>
      </c>
      <c r="G18" s="168" t="s">
        <v>266</v>
      </c>
      <c r="H18" s="168" t="s">
        <v>265</v>
      </c>
      <c r="I18" s="168" t="s">
        <v>264</v>
      </c>
      <c r="J18" s="168" t="s">
        <v>263</v>
      </c>
      <c r="K18" s="168" t="s">
        <v>309</v>
      </c>
      <c r="L18" s="168" t="s">
        <v>308</v>
      </c>
      <c r="M18" s="168" t="s">
        <v>307</v>
      </c>
      <c r="N18" s="168" t="s">
        <v>306</v>
      </c>
      <c r="O18" s="168" t="s">
        <v>305</v>
      </c>
      <c r="P18" s="168" t="s">
        <v>304</v>
      </c>
      <c r="Q18" s="168" t="s">
        <v>303</v>
      </c>
      <c r="R18" s="168" t="s">
        <v>302</v>
      </c>
      <c r="S18" s="168" t="s">
        <v>301</v>
      </c>
      <c r="T18" s="168" t="s">
        <v>300</v>
      </c>
      <c r="U18" s="168" t="s">
        <v>299</v>
      </c>
      <c r="V18" s="168" t="s">
        <v>298</v>
      </c>
      <c r="W18" s="168" t="s">
        <v>297</v>
      </c>
      <c r="X18" s="168" t="s">
        <v>296</v>
      </c>
      <c r="Y18" s="168" t="s">
        <v>292</v>
      </c>
      <c r="Z18" s="168" t="s">
        <v>291</v>
      </c>
      <c r="AA18" s="168" t="s">
        <v>290</v>
      </c>
      <c r="AB18" s="168" t="s">
        <v>289</v>
      </c>
      <c r="AC18" s="168" t="s">
        <v>288</v>
      </c>
      <c r="AD18" s="168" t="s">
        <v>287</v>
      </c>
      <c r="AE18" s="168" t="s">
        <v>370</v>
      </c>
      <c r="AF18" s="168" t="s">
        <v>286</v>
      </c>
      <c r="AG18" s="168" t="s">
        <v>285</v>
      </c>
      <c r="AH18" s="168" t="s">
        <v>284</v>
      </c>
      <c r="AI18" s="168" t="s">
        <v>283</v>
      </c>
      <c r="AJ18" s="168" t="s">
        <v>282</v>
      </c>
      <c r="AK18" s="168" t="s">
        <v>281</v>
      </c>
      <c r="AL18" s="168" t="s">
        <v>371</v>
      </c>
      <c r="AM18" s="168" t="s">
        <v>280</v>
      </c>
      <c r="AN18" s="168" t="s">
        <v>279</v>
      </c>
      <c r="AO18" s="168" t="s">
        <v>278</v>
      </c>
      <c r="AP18" s="168" t="s">
        <v>277</v>
      </c>
      <c r="AQ18" s="168" t="s">
        <v>276</v>
      </c>
      <c r="AR18" s="168" t="s">
        <v>275</v>
      </c>
      <c r="AS18" s="168" t="s">
        <v>372</v>
      </c>
      <c r="AT18" s="168" t="s">
        <v>224</v>
      </c>
      <c r="AU18" s="168" t="s">
        <v>223</v>
      </c>
      <c r="AV18" s="168" t="s">
        <v>222</v>
      </c>
      <c r="AW18" s="168" t="s">
        <v>221</v>
      </c>
      <c r="AX18" s="168" t="s">
        <v>220</v>
      </c>
      <c r="AY18" s="168" t="s">
        <v>219</v>
      </c>
      <c r="AZ18" s="168" t="s">
        <v>218</v>
      </c>
    </row>
    <row r="19" spans="1:121" s="208" customFormat="1" ht="31.5">
      <c r="A19" s="206" t="s">
        <v>143</v>
      </c>
      <c r="B19" s="207" t="s">
        <v>115</v>
      </c>
      <c r="C19" s="208" t="s">
        <v>114</v>
      </c>
      <c r="D19" s="208" t="str">
        <f aca="true" t="shared" si="0" ref="D19:J19">D21</f>
        <v>нд</v>
      </c>
      <c r="E19" s="209" t="str">
        <f t="shared" si="0"/>
        <v>нд</v>
      </c>
      <c r="F19" s="209" t="str">
        <f t="shared" si="0"/>
        <v>нд</v>
      </c>
      <c r="G19" s="209" t="str">
        <f t="shared" si="0"/>
        <v>нд</v>
      </c>
      <c r="H19" s="209" t="str">
        <f t="shared" si="0"/>
        <v>нд</v>
      </c>
      <c r="I19" s="209" t="str">
        <f t="shared" si="0"/>
        <v>нд</v>
      </c>
      <c r="J19" s="208" t="str">
        <f t="shared" si="0"/>
        <v>нд</v>
      </c>
      <c r="K19" s="209">
        <f aca="true" t="shared" si="1" ref="K19:Y19">K21</f>
        <v>0</v>
      </c>
      <c r="L19" s="209">
        <f t="shared" si="1"/>
        <v>0</v>
      </c>
      <c r="M19" s="209">
        <f t="shared" si="1"/>
        <v>0</v>
      </c>
      <c r="N19" s="209">
        <f t="shared" si="1"/>
        <v>0</v>
      </c>
      <c r="O19" s="209">
        <f t="shared" si="1"/>
        <v>0</v>
      </c>
      <c r="P19" s="209">
        <f t="shared" si="1"/>
        <v>0</v>
      </c>
      <c r="Q19" s="209">
        <f t="shared" si="1"/>
        <v>0</v>
      </c>
      <c r="R19" s="209">
        <f t="shared" si="1"/>
        <v>0.8</v>
      </c>
      <c r="S19" s="209">
        <f t="shared" si="1"/>
        <v>0</v>
      </c>
      <c r="T19" s="209">
        <f t="shared" si="1"/>
        <v>4.42</v>
      </c>
      <c r="U19" s="209">
        <f t="shared" si="1"/>
        <v>0</v>
      </c>
      <c r="V19" s="209">
        <f t="shared" si="1"/>
        <v>1.52</v>
      </c>
      <c r="W19" s="209">
        <f t="shared" si="1"/>
        <v>0</v>
      </c>
      <c r="X19" s="209">
        <f t="shared" si="1"/>
        <v>0</v>
      </c>
      <c r="Y19" s="208">
        <f t="shared" si="1"/>
        <v>1.26</v>
      </c>
      <c r="Z19" s="208">
        <f aca="true" t="shared" si="2" ref="Z19:AS19">Z21</f>
        <v>0</v>
      </c>
      <c r="AA19" s="209">
        <f t="shared" si="2"/>
        <v>12.86</v>
      </c>
      <c r="AB19" s="209">
        <f t="shared" si="2"/>
        <v>0</v>
      </c>
      <c r="AC19" s="209">
        <f t="shared" si="2"/>
        <v>1.4</v>
      </c>
      <c r="AD19" s="209">
        <f t="shared" si="2"/>
        <v>0</v>
      </c>
      <c r="AE19" s="209">
        <f t="shared" si="2"/>
        <v>0</v>
      </c>
      <c r="AF19" s="209">
        <f t="shared" si="2"/>
        <v>0</v>
      </c>
      <c r="AG19" s="209">
        <f t="shared" si="2"/>
        <v>0</v>
      </c>
      <c r="AH19" s="209">
        <f t="shared" si="2"/>
        <v>0</v>
      </c>
      <c r="AI19" s="209">
        <f t="shared" si="2"/>
        <v>0</v>
      </c>
      <c r="AJ19" s="209">
        <f t="shared" si="2"/>
        <v>0</v>
      </c>
      <c r="AK19" s="209">
        <f t="shared" si="2"/>
        <v>0</v>
      </c>
      <c r="AL19" s="209">
        <f t="shared" si="2"/>
        <v>0</v>
      </c>
      <c r="AM19" s="209">
        <f t="shared" si="2"/>
        <v>0</v>
      </c>
      <c r="AN19" s="209">
        <f t="shared" si="2"/>
        <v>0</v>
      </c>
      <c r="AO19" s="209">
        <f t="shared" si="2"/>
        <v>7.5</v>
      </c>
      <c r="AP19" s="209">
        <f t="shared" si="2"/>
        <v>0</v>
      </c>
      <c r="AQ19" s="209">
        <f t="shared" si="2"/>
        <v>0</v>
      </c>
      <c r="AR19" s="209">
        <f t="shared" si="2"/>
        <v>0</v>
      </c>
      <c r="AS19" s="209">
        <f t="shared" si="2"/>
        <v>0</v>
      </c>
      <c r="AT19" s="209">
        <f aca="true" t="shared" si="3" ref="AT19:AZ19">AT21</f>
        <v>2.06</v>
      </c>
      <c r="AU19" s="209">
        <f t="shared" si="3"/>
        <v>0</v>
      </c>
      <c r="AV19" s="209">
        <f t="shared" si="3"/>
        <v>24.78</v>
      </c>
      <c r="AW19" s="209">
        <f t="shared" si="3"/>
        <v>0</v>
      </c>
      <c r="AX19" s="208">
        <f t="shared" si="3"/>
        <v>2.92</v>
      </c>
      <c r="AY19" s="209">
        <f t="shared" si="3"/>
        <v>0</v>
      </c>
      <c r="AZ19" s="209">
        <f t="shared" si="3"/>
        <v>0</v>
      </c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</row>
    <row r="20" spans="1:121" s="211" customFormat="1" ht="31.5">
      <c r="A20" s="263" t="s">
        <v>117</v>
      </c>
      <c r="B20" s="264" t="s">
        <v>113</v>
      </c>
      <c r="C20" s="265" t="s">
        <v>114</v>
      </c>
      <c r="D20" s="265" t="s">
        <v>173</v>
      </c>
      <c r="E20" s="265" t="s">
        <v>173</v>
      </c>
      <c r="F20" s="265" t="s">
        <v>173</v>
      </c>
      <c r="G20" s="265" t="s">
        <v>173</v>
      </c>
      <c r="H20" s="265" t="s">
        <v>173</v>
      </c>
      <c r="I20" s="265" t="s">
        <v>173</v>
      </c>
      <c r="J20" s="265" t="s">
        <v>173</v>
      </c>
      <c r="K20" s="265" t="s">
        <v>173</v>
      </c>
      <c r="L20" s="265" t="s">
        <v>173</v>
      </c>
      <c r="M20" s="265" t="s">
        <v>173</v>
      </c>
      <c r="N20" s="265" t="s">
        <v>173</v>
      </c>
      <c r="O20" s="265" t="s">
        <v>173</v>
      </c>
      <c r="P20" s="265" t="s">
        <v>173</v>
      </c>
      <c r="Q20" s="265" t="s">
        <v>173</v>
      </c>
      <c r="R20" s="265" t="s">
        <v>173</v>
      </c>
      <c r="S20" s="265" t="s">
        <v>173</v>
      </c>
      <c r="T20" s="265" t="s">
        <v>173</v>
      </c>
      <c r="U20" s="265" t="s">
        <v>173</v>
      </c>
      <c r="V20" s="265" t="s">
        <v>173</v>
      </c>
      <c r="W20" s="265" t="s">
        <v>173</v>
      </c>
      <c r="X20" s="265" t="s">
        <v>173</v>
      </c>
      <c r="Y20" s="265" t="s">
        <v>173</v>
      </c>
      <c r="Z20" s="265" t="s">
        <v>173</v>
      </c>
      <c r="AA20" s="265" t="s">
        <v>173</v>
      </c>
      <c r="AB20" s="265" t="s">
        <v>173</v>
      </c>
      <c r="AC20" s="265" t="s">
        <v>173</v>
      </c>
      <c r="AD20" s="265" t="s">
        <v>173</v>
      </c>
      <c r="AE20" s="265" t="s">
        <v>173</v>
      </c>
      <c r="AF20" s="265" t="s">
        <v>173</v>
      </c>
      <c r="AG20" s="265" t="s">
        <v>173</v>
      </c>
      <c r="AH20" s="265" t="s">
        <v>173</v>
      </c>
      <c r="AI20" s="265" t="s">
        <v>173</v>
      </c>
      <c r="AJ20" s="265" t="s">
        <v>173</v>
      </c>
      <c r="AK20" s="265" t="s">
        <v>173</v>
      </c>
      <c r="AL20" s="265" t="s">
        <v>173</v>
      </c>
      <c r="AM20" s="265" t="s">
        <v>173</v>
      </c>
      <c r="AN20" s="265" t="s">
        <v>173</v>
      </c>
      <c r="AO20" s="265" t="s">
        <v>173</v>
      </c>
      <c r="AP20" s="265" t="s">
        <v>173</v>
      </c>
      <c r="AQ20" s="265" t="s">
        <v>173</v>
      </c>
      <c r="AR20" s="265" t="s">
        <v>173</v>
      </c>
      <c r="AS20" s="265" t="s">
        <v>173</v>
      </c>
      <c r="AT20" s="265" t="s">
        <v>173</v>
      </c>
      <c r="AU20" s="265" t="s">
        <v>173</v>
      </c>
      <c r="AV20" s="265" t="s">
        <v>173</v>
      </c>
      <c r="AW20" s="265" t="s">
        <v>173</v>
      </c>
      <c r="AX20" s="265" t="s">
        <v>173</v>
      </c>
      <c r="AY20" s="265" t="s">
        <v>173</v>
      </c>
      <c r="AZ20" s="265" t="s">
        <v>173</v>
      </c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</row>
    <row r="21" spans="1:121" s="208" customFormat="1" ht="31.5">
      <c r="A21" s="206" t="s">
        <v>118</v>
      </c>
      <c r="B21" s="207" t="s">
        <v>112</v>
      </c>
      <c r="C21" s="208" t="s">
        <v>114</v>
      </c>
      <c r="D21" s="208" t="str">
        <f aca="true" t="shared" si="4" ref="D21:J21">D26</f>
        <v>нд</v>
      </c>
      <c r="E21" s="209" t="str">
        <f t="shared" si="4"/>
        <v>нд</v>
      </c>
      <c r="F21" s="209" t="str">
        <f t="shared" si="4"/>
        <v>нд</v>
      </c>
      <c r="G21" s="209" t="str">
        <f t="shared" si="4"/>
        <v>нд</v>
      </c>
      <c r="H21" s="209" t="str">
        <f t="shared" si="4"/>
        <v>нд</v>
      </c>
      <c r="I21" s="209" t="str">
        <f t="shared" si="4"/>
        <v>нд</v>
      </c>
      <c r="J21" s="208" t="str">
        <f t="shared" si="4"/>
        <v>нд</v>
      </c>
      <c r="K21" s="209">
        <f aca="true" t="shared" si="5" ref="K21:Y21">K26</f>
        <v>0</v>
      </c>
      <c r="L21" s="209">
        <f t="shared" si="5"/>
        <v>0</v>
      </c>
      <c r="M21" s="209">
        <f t="shared" si="5"/>
        <v>0</v>
      </c>
      <c r="N21" s="209">
        <f t="shared" si="5"/>
        <v>0</v>
      </c>
      <c r="O21" s="209">
        <f t="shared" si="5"/>
        <v>0</v>
      </c>
      <c r="P21" s="209">
        <f t="shared" si="5"/>
        <v>0</v>
      </c>
      <c r="Q21" s="209">
        <f t="shared" si="5"/>
        <v>0</v>
      </c>
      <c r="R21" s="209">
        <f t="shared" si="5"/>
        <v>0.8</v>
      </c>
      <c r="S21" s="209">
        <f t="shared" si="5"/>
        <v>0</v>
      </c>
      <c r="T21" s="209">
        <f t="shared" si="5"/>
        <v>4.42</v>
      </c>
      <c r="U21" s="209">
        <f t="shared" si="5"/>
        <v>0</v>
      </c>
      <c r="V21" s="209">
        <f t="shared" si="5"/>
        <v>1.52</v>
      </c>
      <c r="W21" s="209">
        <f t="shared" si="5"/>
        <v>0</v>
      </c>
      <c r="X21" s="209">
        <f t="shared" si="5"/>
        <v>0</v>
      </c>
      <c r="Y21" s="209">
        <f t="shared" si="5"/>
        <v>1.26</v>
      </c>
      <c r="Z21" s="209">
        <f aca="true" t="shared" si="6" ref="Z21:AS21">Z26</f>
        <v>0</v>
      </c>
      <c r="AA21" s="209">
        <f t="shared" si="6"/>
        <v>12.86</v>
      </c>
      <c r="AB21" s="209">
        <f t="shared" si="6"/>
        <v>0</v>
      </c>
      <c r="AC21" s="209">
        <f t="shared" si="6"/>
        <v>1.4</v>
      </c>
      <c r="AD21" s="209">
        <f t="shared" si="6"/>
        <v>0</v>
      </c>
      <c r="AE21" s="209">
        <f t="shared" si="6"/>
        <v>0</v>
      </c>
      <c r="AF21" s="209">
        <f t="shared" si="6"/>
        <v>0</v>
      </c>
      <c r="AG21" s="209">
        <f t="shared" si="6"/>
        <v>0</v>
      </c>
      <c r="AH21" s="209">
        <f t="shared" si="6"/>
        <v>0</v>
      </c>
      <c r="AI21" s="209">
        <f t="shared" si="6"/>
        <v>0</v>
      </c>
      <c r="AJ21" s="209">
        <f t="shared" si="6"/>
        <v>0</v>
      </c>
      <c r="AK21" s="209">
        <f t="shared" si="6"/>
        <v>0</v>
      </c>
      <c r="AL21" s="209">
        <f t="shared" si="6"/>
        <v>0</v>
      </c>
      <c r="AM21" s="209">
        <f t="shared" si="6"/>
        <v>0</v>
      </c>
      <c r="AN21" s="209">
        <f t="shared" si="6"/>
        <v>0</v>
      </c>
      <c r="AO21" s="209">
        <f t="shared" si="6"/>
        <v>7.5</v>
      </c>
      <c r="AP21" s="209">
        <f t="shared" si="6"/>
        <v>0</v>
      </c>
      <c r="AQ21" s="209">
        <f t="shared" si="6"/>
        <v>0</v>
      </c>
      <c r="AR21" s="209">
        <f t="shared" si="6"/>
        <v>0</v>
      </c>
      <c r="AS21" s="209">
        <f t="shared" si="6"/>
        <v>0</v>
      </c>
      <c r="AT21" s="209">
        <f aca="true" t="shared" si="7" ref="AT21:AZ21">AT26</f>
        <v>2.06</v>
      </c>
      <c r="AU21" s="209">
        <f t="shared" si="7"/>
        <v>0</v>
      </c>
      <c r="AV21" s="209">
        <f t="shared" si="7"/>
        <v>24.78</v>
      </c>
      <c r="AW21" s="209">
        <f t="shared" si="7"/>
        <v>0</v>
      </c>
      <c r="AX21" s="209">
        <f t="shared" si="7"/>
        <v>2.92</v>
      </c>
      <c r="AY21" s="209">
        <f t="shared" si="7"/>
        <v>0</v>
      </c>
      <c r="AZ21" s="209">
        <f t="shared" si="7"/>
        <v>0</v>
      </c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</row>
    <row r="22" spans="1:121" s="211" customFormat="1" ht="63">
      <c r="A22" s="250" t="s">
        <v>119</v>
      </c>
      <c r="B22" s="251" t="s">
        <v>111</v>
      </c>
      <c r="C22" s="266" t="s">
        <v>114</v>
      </c>
      <c r="D22" s="266" t="s">
        <v>173</v>
      </c>
      <c r="E22" s="266" t="s">
        <v>173</v>
      </c>
      <c r="F22" s="266" t="s">
        <v>173</v>
      </c>
      <c r="G22" s="266" t="s">
        <v>173</v>
      </c>
      <c r="H22" s="266" t="s">
        <v>173</v>
      </c>
      <c r="I22" s="266" t="s">
        <v>173</v>
      </c>
      <c r="J22" s="266" t="s">
        <v>173</v>
      </c>
      <c r="K22" s="266" t="s">
        <v>173</v>
      </c>
      <c r="L22" s="266" t="s">
        <v>173</v>
      </c>
      <c r="M22" s="266" t="s">
        <v>173</v>
      </c>
      <c r="N22" s="266" t="s">
        <v>173</v>
      </c>
      <c r="O22" s="266" t="s">
        <v>173</v>
      </c>
      <c r="P22" s="266" t="s">
        <v>173</v>
      </c>
      <c r="Q22" s="266" t="s">
        <v>173</v>
      </c>
      <c r="R22" s="266" t="s">
        <v>173</v>
      </c>
      <c r="S22" s="266" t="s">
        <v>173</v>
      </c>
      <c r="T22" s="266" t="s">
        <v>173</v>
      </c>
      <c r="U22" s="266" t="s">
        <v>173</v>
      </c>
      <c r="V22" s="266" t="s">
        <v>173</v>
      </c>
      <c r="W22" s="266" t="s">
        <v>173</v>
      </c>
      <c r="X22" s="266" t="s">
        <v>173</v>
      </c>
      <c r="Y22" s="266" t="s">
        <v>173</v>
      </c>
      <c r="Z22" s="266" t="s">
        <v>173</v>
      </c>
      <c r="AA22" s="266" t="s">
        <v>173</v>
      </c>
      <c r="AB22" s="266" t="s">
        <v>173</v>
      </c>
      <c r="AC22" s="266" t="s">
        <v>173</v>
      </c>
      <c r="AD22" s="266" t="s">
        <v>173</v>
      </c>
      <c r="AE22" s="266" t="s">
        <v>173</v>
      </c>
      <c r="AF22" s="266" t="s">
        <v>173</v>
      </c>
      <c r="AG22" s="266" t="s">
        <v>173</v>
      </c>
      <c r="AH22" s="266" t="s">
        <v>173</v>
      </c>
      <c r="AI22" s="266" t="s">
        <v>173</v>
      </c>
      <c r="AJ22" s="266" t="s">
        <v>173</v>
      </c>
      <c r="AK22" s="266" t="s">
        <v>173</v>
      </c>
      <c r="AL22" s="266" t="s">
        <v>173</v>
      </c>
      <c r="AM22" s="266" t="s">
        <v>173</v>
      </c>
      <c r="AN22" s="266" t="s">
        <v>173</v>
      </c>
      <c r="AO22" s="266" t="s">
        <v>173</v>
      </c>
      <c r="AP22" s="266" t="s">
        <v>173</v>
      </c>
      <c r="AQ22" s="266" t="s">
        <v>173</v>
      </c>
      <c r="AR22" s="266" t="s">
        <v>173</v>
      </c>
      <c r="AS22" s="266" t="s">
        <v>173</v>
      </c>
      <c r="AT22" s="266" t="s">
        <v>173</v>
      </c>
      <c r="AU22" s="266" t="s">
        <v>173</v>
      </c>
      <c r="AV22" s="266" t="s">
        <v>173</v>
      </c>
      <c r="AW22" s="266" t="s">
        <v>173</v>
      </c>
      <c r="AX22" s="266" t="s">
        <v>173</v>
      </c>
      <c r="AY22" s="266" t="s">
        <v>173</v>
      </c>
      <c r="AZ22" s="266" t="s">
        <v>173</v>
      </c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</row>
    <row r="23" spans="1:121" s="211" customFormat="1" ht="31.5">
      <c r="A23" s="206" t="s">
        <v>120</v>
      </c>
      <c r="B23" s="207" t="s">
        <v>110</v>
      </c>
      <c r="C23" s="208" t="s">
        <v>114</v>
      </c>
      <c r="D23" s="208" t="s">
        <v>173</v>
      </c>
      <c r="E23" s="208" t="s">
        <v>173</v>
      </c>
      <c r="F23" s="208" t="s">
        <v>173</v>
      </c>
      <c r="G23" s="208" t="s">
        <v>173</v>
      </c>
      <c r="H23" s="208" t="s">
        <v>173</v>
      </c>
      <c r="I23" s="208" t="s">
        <v>173</v>
      </c>
      <c r="J23" s="208" t="s">
        <v>173</v>
      </c>
      <c r="K23" s="208" t="s">
        <v>173</v>
      </c>
      <c r="L23" s="208" t="s">
        <v>173</v>
      </c>
      <c r="M23" s="208" t="s">
        <v>173</v>
      </c>
      <c r="N23" s="208" t="s">
        <v>173</v>
      </c>
      <c r="O23" s="208" t="s">
        <v>173</v>
      </c>
      <c r="P23" s="208" t="s">
        <v>173</v>
      </c>
      <c r="Q23" s="208" t="s">
        <v>173</v>
      </c>
      <c r="R23" s="208" t="s">
        <v>173</v>
      </c>
      <c r="S23" s="208" t="s">
        <v>173</v>
      </c>
      <c r="T23" s="208" t="s">
        <v>173</v>
      </c>
      <c r="U23" s="208" t="s">
        <v>173</v>
      </c>
      <c r="V23" s="208" t="s">
        <v>173</v>
      </c>
      <c r="W23" s="208" t="s">
        <v>173</v>
      </c>
      <c r="X23" s="208" t="s">
        <v>173</v>
      </c>
      <c r="Y23" s="208" t="s">
        <v>173</v>
      </c>
      <c r="Z23" s="208" t="s">
        <v>173</v>
      </c>
      <c r="AA23" s="208" t="s">
        <v>173</v>
      </c>
      <c r="AB23" s="208" t="s">
        <v>173</v>
      </c>
      <c r="AC23" s="208" t="s">
        <v>173</v>
      </c>
      <c r="AD23" s="208" t="s">
        <v>173</v>
      </c>
      <c r="AE23" s="208" t="s">
        <v>173</v>
      </c>
      <c r="AF23" s="208" t="s">
        <v>173</v>
      </c>
      <c r="AG23" s="208" t="s">
        <v>173</v>
      </c>
      <c r="AH23" s="208" t="s">
        <v>173</v>
      </c>
      <c r="AI23" s="208" t="s">
        <v>173</v>
      </c>
      <c r="AJ23" s="208" t="s">
        <v>173</v>
      </c>
      <c r="AK23" s="208" t="s">
        <v>173</v>
      </c>
      <c r="AL23" s="208" t="s">
        <v>173</v>
      </c>
      <c r="AM23" s="208" t="s">
        <v>173</v>
      </c>
      <c r="AN23" s="208" t="s">
        <v>173</v>
      </c>
      <c r="AO23" s="208" t="s">
        <v>173</v>
      </c>
      <c r="AP23" s="208" t="s">
        <v>173</v>
      </c>
      <c r="AQ23" s="208" t="s">
        <v>173</v>
      </c>
      <c r="AR23" s="208" t="s">
        <v>173</v>
      </c>
      <c r="AS23" s="208" t="s">
        <v>173</v>
      </c>
      <c r="AT23" s="208" t="s">
        <v>173</v>
      </c>
      <c r="AU23" s="208" t="s">
        <v>173</v>
      </c>
      <c r="AV23" s="208" t="s">
        <v>173</v>
      </c>
      <c r="AW23" s="208" t="s">
        <v>173</v>
      </c>
      <c r="AX23" s="208" t="s">
        <v>173</v>
      </c>
      <c r="AY23" s="208" t="s">
        <v>173</v>
      </c>
      <c r="AZ23" s="208" t="s">
        <v>173</v>
      </c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</row>
    <row r="24" spans="1:121" s="211" customFormat="1" ht="47.25">
      <c r="A24" s="206" t="s">
        <v>144</v>
      </c>
      <c r="B24" s="207" t="s">
        <v>109</v>
      </c>
      <c r="C24" s="208" t="s">
        <v>114</v>
      </c>
      <c r="D24" s="208" t="s">
        <v>173</v>
      </c>
      <c r="E24" s="208" t="s">
        <v>173</v>
      </c>
      <c r="F24" s="208" t="s">
        <v>173</v>
      </c>
      <c r="G24" s="208" t="s">
        <v>173</v>
      </c>
      <c r="H24" s="208" t="s">
        <v>173</v>
      </c>
      <c r="I24" s="208" t="s">
        <v>173</v>
      </c>
      <c r="J24" s="208" t="s">
        <v>173</v>
      </c>
      <c r="K24" s="208" t="s">
        <v>173</v>
      </c>
      <c r="L24" s="208" t="s">
        <v>173</v>
      </c>
      <c r="M24" s="208" t="s">
        <v>173</v>
      </c>
      <c r="N24" s="208" t="s">
        <v>173</v>
      </c>
      <c r="O24" s="208" t="s">
        <v>173</v>
      </c>
      <c r="P24" s="208" t="s">
        <v>173</v>
      </c>
      <c r="Q24" s="208" t="s">
        <v>173</v>
      </c>
      <c r="R24" s="208" t="s">
        <v>173</v>
      </c>
      <c r="S24" s="208" t="s">
        <v>173</v>
      </c>
      <c r="T24" s="208" t="s">
        <v>173</v>
      </c>
      <c r="U24" s="208" t="s">
        <v>173</v>
      </c>
      <c r="V24" s="208" t="s">
        <v>173</v>
      </c>
      <c r="W24" s="208" t="s">
        <v>173</v>
      </c>
      <c r="X24" s="208" t="s">
        <v>173</v>
      </c>
      <c r="Y24" s="208" t="s">
        <v>173</v>
      </c>
      <c r="Z24" s="208" t="s">
        <v>173</v>
      </c>
      <c r="AA24" s="208" t="s">
        <v>173</v>
      </c>
      <c r="AB24" s="208" t="s">
        <v>173</v>
      </c>
      <c r="AC24" s="208" t="s">
        <v>173</v>
      </c>
      <c r="AD24" s="208" t="s">
        <v>173</v>
      </c>
      <c r="AE24" s="208" t="s">
        <v>173</v>
      </c>
      <c r="AF24" s="208" t="s">
        <v>173</v>
      </c>
      <c r="AG24" s="208" t="s">
        <v>173</v>
      </c>
      <c r="AH24" s="208" t="s">
        <v>173</v>
      </c>
      <c r="AI24" s="208" t="s">
        <v>173</v>
      </c>
      <c r="AJ24" s="208" t="s">
        <v>173</v>
      </c>
      <c r="AK24" s="208" t="s">
        <v>173</v>
      </c>
      <c r="AL24" s="208" t="s">
        <v>173</v>
      </c>
      <c r="AM24" s="208" t="s">
        <v>173</v>
      </c>
      <c r="AN24" s="208" t="s">
        <v>173</v>
      </c>
      <c r="AO24" s="208" t="s">
        <v>173</v>
      </c>
      <c r="AP24" s="208" t="s">
        <v>173</v>
      </c>
      <c r="AQ24" s="208" t="s">
        <v>173</v>
      </c>
      <c r="AR24" s="208" t="s">
        <v>173</v>
      </c>
      <c r="AS24" s="208" t="s">
        <v>173</v>
      </c>
      <c r="AT24" s="208" t="s">
        <v>173</v>
      </c>
      <c r="AU24" s="208" t="s">
        <v>173</v>
      </c>
      <c r="AV24" s="208" t="s">
        <v>173</v>
      </c>
      <c r="AW24" s="208" t="s">
        <v>173</v>
      </c>
      <c r="AX24" s="208" t="s">
        <v>173</v>
      </c>
      <c r="AY24" s="208" t="s">
        <v>173</v>
      </c>
      <c r="AZ24" s="208" t="s">
        <v>173</v>
      </c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</row>
    <row r="25" spans="1:121" s="208" customFormat="1" ht="31.5">
      <c r="A25" s="206" t="s">
        <v>145</v>
      </c>
      <c r="B25" s="207" t="s">
        <v>108</v>
      </c>
      <c r="C25" s="208" t="s">
        <v>114</v>
      </c>
      <c r="D25" s="208" t="s">
        <v>173</v>
      </c>
      <c r="E25" s="209" t="s">
        <v>173</v>
      </c>
      <c r="F25" s="209" t="s">
        <v>173</v>
      </c>
      <c r="G25" s="209" t="s">
        <v>173</v>
      </c>
      <c r="H25" s="209" t="s">
        <v>173</v>
      </c>
      <c r="I25" s="209" t="s">
        <v>173</v>
      </c>
      <c r="J25" s="208" t="s">
        <v>173</v>
      </c>
      <c r="K25" s="208" t="s">
        <v>173</v>
      </c>
      <c r="L25" s="208" t="s">
        <v>173</v>
      </c>
      <c r="M25" s="209" t="s">
        <v>173</v>
      </c>
      <c r="N25" s="209" t="s">
        <v>173</v>
      </c>
      <c r="O25" s="209" t="s">
        <v>173</v>
      </c>
      <c r="P25" s="209" t="s">
        <v>173</v>
      </c>
      <c r="Q25" s="209" t="s">
        <v>173</v>
      </c>
      <c r="R25" s="209" t="s">
        <v>173</v>
      </c>
      <c r="S25" s="209" t="s">
        <v>173</v>
      </c>
      <c r="T25" s="209" t="s">
        <v>173</v>
      </c>
      <c r="U25" s="209" t="s">
        <v>173</v>
      </c>
      <c r="V25" s="209" t="s">
        <v>173</v>
      </c>
      <c r="W25" s="208" t="s">
        <v>173</v>
      </c>
      <c r="X25" s="208" t="s">
        <v>173</v>
      </c>
      <c r="Y25" s="208" t="s">
        <v>173</v>
      </c>
      <c r="Z25" s="208" t="s">
        <v>173</v>
      </c>
      <c r="AA25" s="208" t="s">
        <v>173</v>
      </c>
      <c r="AB25" s="208" t="s">
        <v>173</v>
      </c>
      <c r="AC25" s="208" t="s">
        <v>173</v>
      </c>
      <c r="AD25" s="208" t="s">
        <v>173</v>
      </c>
      <c r="AE25" s="208" t="s">
        <v>173</v>
      </c>
      <c r="AF25" s="208" t="s">
        <v>173</v>
      </c>
      <c r="AG25" s="208" t="s">
        <v>173</v>
      </c>
      <c r="AH25" s="208" t="s">
        <v>173</v>
      </c>
      <c r="AI25" s="208" t="s">
        <v>173</v>
      </c>
      <c r="AJ25" s="208" t="s">
        <v>173</v>
      </c>
      <c r="AK25" s="208" t="s">
        <v>173</v>
      </c>
      <c r="AL25" s="208" t="s">
        <v>173</v>
      </c>
      <c r="AM25" s="208" t="s">
        <v>173</v>
      </c>
      <c r="AN25" s="208" t="s">
        <v>173</v>
      </c>
      <c r="AO25" s="208" t="s">
        <v>173</v>
      </c>
      <c r="AP25" s="208" t="s">
        <v>173</v>
      </c>
      <c r="AQ25" s="208" t="s">
        <v>173</v>
      </c>
      <c r="AR25" s="208" t="s">
        <v>173</v>
      </c>
      <c r="AS25" s="208" t="s">
        <v>173</v>
      </c>
      <c r="AT25" s="208" t="s">
        <v>173</v>
      </c>
      <c r="AU25" s="208" t="s">
        <v>173</v>
      </c>
      <c r="AV25" s="208" t="s">
        <v>173</v>
      </c>
      <c r="AW25" s="208" t="s">
        <v>173</v>
      </c>
      <c r="AX25" s="208" t="s">
        <v>173</v>
      </c>
      <c r="AY25" s="208" t="s">
        <v>173</v>
      </c>
      <c r="AZ25" s="208" t="s">
        <v>173</v>
      </c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</row>
    <row r="26" spans="1:121" s="208" customFormat="1" ht="30.75" customHeight="1">
      <c r="A26" s="206" t="s">
        <v>28</v>
      </c>
      <c r="B26" s="207" t="s">
        <v>174</v>
      </c>
      <c r="C26" s="208" t="s">
        <v>114</v>
      </c>
      <c r="D26" s="208" t="str">
        <f aca="true" t="shared" si="8" ref="D26:J26">D47</f>
        <v>нд</v>
      </c>
      <c r="E26" s="209" t="str">
        <f t="shared" si="8"/>
        <v>нд</v>
      </c>
      <c r="F26" s="209" t="str">
        <f t="shared" si="8"/>
        <v>нд</v>
      </c>
      <c r="G26" s="209" t="str">
        <f t="shared" si="8"/>
        <v>нд</v>
      </c>
      <c r="H26" s="209" t="str">
        <f t="shared" si="8"/>
        <v>нд</v>
      </c>
      <c r="I26" s="209" t="str">
        <f t="shared" si="8"/>
        <v>нд</v>
      </c>
      <c r="J26" s="208" t="str">
        <f t="shared" si="8"/>
        <v>нд</v>
      </c>
      <c r="K26" s="209">
        <f aca="true" t="shared" si="9" ref="K26:Y26">K47</f>
        <v>0</v>
      </c>
      <c r="L26" s="209">
        <f t="shared" si="9"/>
        <v>0</v>
      </c>
      <c r="M26" s="209">
        <f t="shared" si="9"/>
        <v>0</v>
      </c>
      <c r="N26" s="209">
        <f t="shared" si="9"/>
        <v>0</v>
      </c>
      <c r="O26" s="209">
        <f t="shared" si="9"/>
        <v>0</v>
      </c>
      <c r="P26" s="209">
        <f t="shared" si="9"/>
        <v>0</v>
      </c>
      <c r="Q26" s="209">
        <f t="shared" si="9"/>
        <v>0</v>
      </c>
      <c r="R26" s="209">
        <f t="shared" si="9"/>
        <v>0.8</v>
      </c>
      <c r="S26" s="209">
        <f t="shared" si="9"/>
        <v>0</v>
      </c>
      <c r="T26" s="209">
        <f t="shared" si="9"/>
        <v>4.42</v>
      </c>
      <c r="U26" s="209">
        <f t="shared" si="9"/>
        <v>0</v>
      </c>
      <c r="V26" s="209">
        <f t="shared" si="9"/>
        <v>1.52</v>
      </c>
      <c r="W26" s="209">
        <f t="shared" si="9"/>
        <v>0</v>
      </c>
      <c r="X26" s="209">
        <f t="shared" si="9"/>
        <v>0</v>
      </c>
      <c r="Y26" s="209">
        <f t="shared" si="9"/>
        <v>1.26</v>
      </c>
      <c r="Z26" s="209">
        <f aca="true" t="shared" si="10" ref="Z26:AS26">Z47</f>
        <v>0</v>
      </c>
      <c r="AA26" s="209">
        <f t="shared" si="10"/>
        <v>12.86</v>
      </c>
      <c r="AB26" s="209">
        <f t="shared" si="10"/>
        <v>0</v>
      </c>
      <c r="AC26" s="209">
        <f t="shared" si="10"/>
        <v>1.4</v>
      </c>
      <c r="AD26" s="209">
        <f t="shared" si="10"/>
        <v>0</v>
      </c>
      <c r="AE26" s="209">
        <f t="shared" si="10"/>
        <v>0</v>
      </c>
      <c r="AF26" s="209">
        <f t="shared" si="10"/>
        <v>0</v>
      </c>
      <c r="AG26" s="209">
        <f t="shared" si="10"/>
        <v>0</v>
      </c>
      <c r="AH26" s="209">
        <f t="shared" si="10"/>
        <v>0</v>
      </c>
      <c r="AI26" s="209">
        <f t="shared" si="10"/>
        <v>0</v>
      </c>
      <c r="AJ26" s="209">
        <f t="shared" si="10"/>
        <v>0</v>
      </c>
      <c r="AK26" s="209">
        <f t="shared" si="10"/>
        <v>0</v>
      </c>
      <c r="AL26" s="209">
        <f t="shared" si="10"/>
        <v>0</v>
      </c>
      <c r="AM26" s="209">
        <f t="shared" si="10"/>
        <v>0</v>
      </c>
      <c r="AN26" s="209">
        <f t="shared" si="10"/>
        <v>0</v>
      </c>
      <c r="AO26" s="209">
        <f t="shared" si="10"/>
        <v>7.5</v>
      </c>
      <c r="AP26" s="209">
        <f t="shared" si="10"/>
        <v>0</v>
      </c>
      <c r="AQ26" s="209">
        <f t="shared" si="10"/>
        <v>0</v>
      </c>
      <c r="AR26" s="209">
        <f t="shared" si="10"/>
        <v>0</v>
      </c>
      <c r="AS26" s="209">
        <f t="shared" si="10"/>
        <v>0</v>
      </c>
      <c r="AT26" s="209">
        <f aca="true" t="shared" si="11" ref="AT26:AZ26">AT47</f>
        <v>2.06</v>
      </c>
      <c r="AU26" s="209">
        <f t="shared" si="11"/>
        <v>0</v>
      </c>
      <c r="AV26" s="209">
        <f t="shared" si="11"/>
        <v>24.78</v>
      </c>
      <c r="AW26" s="209">
        <f t="shared" si="11"/>
        <v>0</v>
      </c>
      <c r="AX26" s="209">
        <f t="shared" si="11"/>
        <v>2.92</v>
      </c>
      <c r="AY26" s="209">
        <f t="shared" si="11"/>
        <v>0</v>
      </c>
      <c r="AZ26" s="209">
        <f t="shared" si="11"/>
        <v>0</v>
      </c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  <c r="DN26" s="262"/>
      <c r="DO26" s="262"/>
      <c r="DP26" s="262"/>
      <c r="DQ26" s="262"/>
    </row>
    <row r="27" spans="1:121" s="211" customFormat="1" ht="31.5">
      <c r="A27" s="206" t="s">
        <v>29</v>
      </c>
      <c r="B27" s="207" t="s">
        <v>81</v>
      </c>
      <c r="C27" s="208" t="s">
        <v>114</v>
      </c>
      <c r="D27" s="208" t="s">
        <v>173</v>
      </c>
      <c r="E27" s="208" t="s">
        <v>173</v>
      </c>
      <c r="F27" s="208" t="s">
        <v>173</v>
      </c>
      <c r="G27" s="208" t="s">
        <v>173</v>
      </c>
      <c r="H27" s="208" t="s">
        <v>173</v>
      </c>
      <c r="I27" s="208" t="s">
        <v>173</v>
      </c>
      <c r="J27" s="208" t="s">
        <v>173</v>
      </c>
      <c r="K27" s="208" t="s">
        <v>173</v>
      </c>
      <c r="L27" s="208" t="s">
        <v>173</v>
      </c>
      <c r="M27" s="208" t="s">
        <v>173</v>
      </c>
      <c r="N27" s="208" t="s">
        <v>173</v>
      </c>
      <c r="O27" s="208" t="s">
        <v>173</v>
      </c>
      <c r="P27" s="208" t="s">
        <v>173</v>
      </c>
      <c r="Q27" s="208" t="s">
        <v>173</v>
      </c>
      <c r="R27" s="208" t="s">
        <v>173</v>
      </c>
      <c r="S27" s="208" t="s">
        <v>173</v>
      </c>
      <c r="T27" s="208" t="s">
        <v>173</v>
      </c>
      <c r="U27" s="208" t="s">
        <v>173</v>
      </c>
      <c r="V27" s="208" t="s">
        <v>173</v>
      </c>
      <c r="W27" s="208" t="s">
        <v>173</v>
      </c>
      <c r="X27" s="208" t="s">
        <v>173</v>
      </c>
      <c r="Y27" s="208" t="s">
        <v>173</v>
      </c>
      <c r="Z27" s="208" t="s">
        <v>173</v>
      </c>
      <c r="AA27" s="208" t="s">
        <v>173</v>
      </c>
      <c r="AB27" s="208" t="s">
        <v>173</v>
      </c>
      <c r="AC27" s="208" t="s">
        <v>173</v>
      </c>
      <c r="AD27" s="208" t="s">
        <v>173</v>
      </c>
      <c r="AE27" s="208" t="s">
        <v>173</v>
      </c>
      <c r="AF27" s="208" t="s">
        <v>173</v>
      </c>
      <c r="AG27" s="208" t="s">
        <v>173</v>
      </c>
      <c r="AH27" s="208" t="s">
        <v>173</v>
      </c>
      <c r="AI27" s="208" t="s">
        <v>173</v>
      </c>
      <c r="AJ27" s="208" t="s">
        <v>173</v>
      </c>
      <c r="AK27" s="208" t="s">
        <v>173</v>
      </c>
      <c r="AL27" s="208" t="s">
        <v>173</v>
      </c>
      <c r="AM27" s="208" t="s">
        <v>173</v>
      </c>
      <c r="AN27" s="208" t="s">
        <v>173</v>
      </c>
      <c r="AO27" s="208" t="s">
        <v>173</v>
      </c>
      <c r="AP27" s="208" t="s">
        <v>173</v>
      </c>
      <c r="AQ27" s="208" t="s">
        <v>173</v>
      </c>
      <c r="AR27" s="208" t="s">
        <v>173</v>
      </c>
      <c r="AS27" s="208" t="s">
        <v>173</v>
      </c>
      <c r="AT27" s="208" t="s">
        <v>173</v>
      </c>
      <c r="AU27" s="208" t="s">
        <v>173</v>
      </c>
      <c r="AV27" s="208" t="s">
        <v>173</v>
      </c>
      <c r="AW27" s="208" t="s">
        <v>173</v>
      </c>
      <c r="AX27" s="208" t="s">
        <v>173</v>
      </c>
      <c r="AY27" s="208" t="s">
        <v>173</v>
      </c>
      <c r="AZ27" s="208" t="s">
        <v>173</v>
      </c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</row>
    <row r="28" spans="1:121" s="211" customFormat="1" ht="47.25">
      <c r="A28" s="206" t="s">
        <v>31</v>
      </c>
      <c r="B28" s="207" t="s">
        <v>82</v>
      </c>
      <c r="C28" s="208" t="s">
        <v>114</v>
      </c>
      <c r="D28" s="208" t="s">
        <v>173</v>
      </c>
      <c r="E28" s="208" t="s">
        <v>173</v>
      </c>
      <c r="F28" s="208" t="s">
        <v>173</v>
      </c>
      <c r="G28" s="208" t="s">
        <v>173</v>
      </c>
      <c r="H28" s="208" t="s">
        <v>173</v>
      </c>
      <c r="I28" s="208" t="s">
        <v>173</v>
      </c>
      <c r="J28" s="208" t="s">
        <v>173</v>
      </c>
      <c r="K28" s="208" t="s">
        <v>173</v>
      </c>
      <c r="L28" s="208" t="s">
        <v>173</v>
      </c>
      <c r="M28" s="208" t="s">
        <v>173</v>
      </c>
      <c r="N28" s="208" t="s">
        <v>173</v>
      </c>
      <c r="O28" s="208" t="s">
        <v>173</v>
      </c>
      <c r="P28" s="208" t="s">
        <v>173</v>
      </c>
      <c r="Q28" s="208" t="s">
        <v>173</v>
      </c>
      <c r="R28" s="208" t="s">
        <v>173</v>
      </c>
      <c r="S28" s="208" t="s">
        <v>173</v>
      </c>
      <c r="T28" s="208" t="s">
        <v>173</v>
      </c>
      <c r="U28" s="208" t="s">
        <v>173</v>
      </c>
      <c r="V28" s="208" t="s">
        <v>173</v>
      </c>
      <c r="W28" s="208" t="s">
        <v>173</v>
      </c>
      <c r="X28" s="208" t="s">
        <v>173</v>
      </c>
      <c r="Y28" s="208" t="s">
        <v>173</v>
      </c>
      <c r="Z28" s="208" t="s">
        <v>173</v>
      </c>
      <c r="AA28" s="208" t="s">
        <v>173</v>
      </c>
      <c r="AB28" s="208" t="s">
        <v>173</v>
      </c>
      <c r="AC28" s="208" t="s">
        <v>173</v>
      </c>
      <c r="AD28" s="208" t="s">
        <v>173</v>
      </c>
      <c r="AE28" s="208" t="s">
        <v>173</v>
      </c>
      <c r="AF28" s="208" t="s">
        <v>173</v>
      </c>
      <c r="AG28" s="208" t="s">
        <v>173</v>
      </c>
      <c r="AH28" s="208" t="s">
        <v>173</v>
      </c>
      <c r="AI28" s="208" t="s">
        <v>173</v>
      </c>
      <c r="AJ28" s="208" t="s">
        <v>173</v>
      </c>
      <c r="AK28" s="208" t="s">
        <v>173</v>
      </c>
      <c r="AL28" s="208" t="s">
        <v>173</v>
      </c>
      <c r="AM28" s="208" t="s">
        <v>173</v>
      </c>
      <c r="AN28" s="208" t="s">
        <v>173</v>
      </c>
      <c r="AO28" s="208" t="s">
        <v>173</v>
      </c>
      <c r="AP28" s="208" t="s">
        <v>173</v>
      </c>
      <c r="AQ28" s="208" t="s">
        <v>173</v>
      </c>
      <c r="AR28" s="208" t="s">
        <v>173</v>
      </c>
      <c r="AS28" s="208" t="s">
        <v>173</v>
      </c>
      <c r="AT28" s="208" t="s">
        <v>173</v>
      </c>
      <c r="AU28" s="208" t="s">
        <v>173</v>
      </c>
      <c r="AV28" s="208" t="s">
        <v>173</v>
      </c>
      <c r="AW28" s="208" t="s">
        <v>173</v>
      </c>
      <c r="AX28" s="208" t="s">
        <v>173</v>
      </c>
      <c r="AY28" s="208" t="s">
        <v>173</v>
      </c>
      <c r="AZ28" s="208" t="s">
        <v>173</v>
      </c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</row>
    <row r="29" spans="1:121" s="211" customFormat="1" ht="78.75">
      <c r="A29" s="206" t="s">
        <v>39</v>
      </c>
      <c r="B29" s="207" t="s">
        <v>83</v>
      </c>
      <c r="C29" s="208" t="s">
        <v>114</v>
      </c>
      <c r="D29" s="208" t="s">
        <v>173</v>
      </c>
      <c r="E29" s="208" t="s">
        <v>173</v>
      </c>
      <c r="F29" s="208" t="s">
        <v>173</v>
      </c>
      <c r="G29" s="208" t="s">
        <v>173</v>
      </c>
      <c r="H29" s="208" t="s">
        <v>173</v>
      </c>
      <c r="I29" s="208" t="s">
        <v>173</v>
      </c>
      <c r="J29" s="208" t="s">
        <v>173</v>
      </c>
      <c r="K29" s="208" t="s">
        <v>173</v>
      </c>
      <c r="L29" s="208" t="s">
        <v>173</v>
      </c>
      <c r="M29" s="208" t="s">
        <v>173</v>
      </c>
      <c r="N29" s="208" t="s">
        <v>173</v>
      </c>
      <c r="O29" s="208" t="s">
        <v>173</v>
      </c>
      <c r="P29" s="208" t="s">
        <v>173</v>
      </c>
      <c r="Q29" s="208" t="s">
        <v>173</v>
      </c>
      <c r="R29" s="208" t="s">
        <v>173</v>
      </c>
      <c r="S29" s="208" t="s">
        <v>173</v>
      </c>
      <c r="T29" s="208" t="s">
        <v>173</v>
      </c>
      <c r="U29" s="208" t="s">
        <v>173</v>
      </c>
      <c r="V29" s="208" t="s">
        <v>173</v>
      </c>
      <c r="W29" s="208" t="s">
        <v>173</v>
      </c>
      <c r="X29" s="208" t="s">
        <v>173</v>
      </c>
      <c r="Y29" s="208" t="s">
        <v>173</v>
      </c>
      <c r="Z29" s="208" t="s">
        <v>173</v>
      </c>
      <c r="AA29" s="208" t="s">
        <v>173</v>
      </c>
      <c r="AB29" s="208" t="s">
        <v>173</v>
      </c>
      <c r="AC29" s="208" t="s">
        <v>173</v>
      </c>
      <c r="AD29" s="208" t="s">
        <v>173</v>
      </c>
      <c r="AE29" s="208" t="s">
        <v>173</v>
      </c>
      <c r="AF29" s="208" t="s">
        <v>173</v>
      </c>
      <c r="AG29" s="208" t="s">
        <v>173</v>
      </c>
      <c r="AH29" s="208" t="s">
        <v>173</v>
      </c>
      <c r="AI29" s="208" t="s">
        <v>173</v>
      </c>
      <c r="AJ29" s="208" t="s">
        <v>173</v>
      </c>
      <c r="AK29" s="208" t="s">
        <v>173</v>
      </c>
      <c r="AL29" s="208" t="s">
        <v>173</v>
      </c>
      <c r="AM29" s="208" t="s">
        <v>173</v>
      </c>
      <c r="AN29" s="208" t="s">
        <v>173</v>
      </c>
      <c r="AO29" s="208" t="s">
        <v>173</v>
      </c>
      <c r="AP29" s="208" t="s">
        <v>173</v>
      </c>
      <c r="AQ29" s="208" t="s">
        <v>173</v>
      </c>
      <c r="AR29" s="208" t="s">
        <v>173</v>
      </c>
      <c r="AS29" s="208" t="s">
        <v>173</v>
      </c>
      <c r="AT29" s="208" t="s">
        <v>173</v>
      </c>
      <c r="AU29" s="208" t="s">
        <v>173</v>
      </c>
      <c r="AV29" s="208" t="s">
        <v>173</v>
      </c>
      <c r="AW29" s="208" t="s">
        <v>173</v>
      </c>
      <c r="AX29" s="208" t="s">
        <v>173</v>
      </c>
      <c r="AY29" s="208" t="s">
        <v>173</v>
      </c>
      <c r="AZ29" s="208" t="s">
        <v>173</v>
      </c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</row>
    <row r="30" spans="1:121" s="211" customFormat="1" ht="78.75">
      <c r="A30" s="206" t="s">
        <v>40</v>
      </c>
      <c r="B30" s="207" t="s">
        <v>146</v>
      </c>
      <c r="C30" s="208" t="s">
        <v>114</v>
      </c>
      <c r="D30" s="208" t="s">
        <v>173</v>
      </c>
      <c r="E30" s="208" t="s">
        <v>173</v>
      </c>
      <c r="F30" s="208" t="s">
        <v>173</v>
      </c>
      <c r="G30" s="208" t="s">
        <v>173</v>
      </c>
      <c r="H30" s="208" t="s">
        <v>173</v>
      </c>
      <c r="I30" s="208" t="s">
        <v>173</v>
      </c>
      <c r="J30" s="208" t="s">
        <v>173</v>
      </c>
      <c r="K30" s="208" t="s">
        <v>173</v>
      </c>
      <c r="L30" s="208" t="s">
        <v>173</v>
      </c>
      <c r="M30" s="208" t="s">
        <v>173</v>
      </c>
      <c r="N30" s="208" t="s">
        <v>173</v>
      </c>
      <c r="O30" s="208" t="s">
        <v>173</v>
      </c>
      <c r="P30" s="208" t="s">
        <v>173</v>
      </c>
      <c r="Q30" s="208" t="s">
        <v>173</v>
      </c>
      <c r="R30" s="208" t="s">
        <v>173</v>
      </c>
      <c r="S30" s="208" t="s">
        <v>173</v>
      </c>
      <c r="T30" s="208" t="s">
        <v>173</v>
      </c>
      <c r="U30" s="208" t="s">
        <v>173</v>
      </c>
      <c r="V30" s="208" t="s">
        <v>173</v>
      </c>
      <c r="W30" s="208" t="s">
        <v>173</v>
      </c>
      <c r="X30" s="208" t="s">
        <v>173</v>
      </c>
      <c r="Y30" s="208" t="s">
        <v>173</v>
      </c>
      <c r="Z30" s="208" t="s">
        <v>173</v>
      </c>
      <c r="AA30" s="208" t="s">
        <v>173</v>
      </c>
      <c r="AB30" s="208" t="s">
        <v>173</v>
      </c>
      <c r="AC30" s="208" t="s">
        <v>173</v>
      </c>
      <c r="AD30" s="208" t="s">
        <v>173</v>
      </c>
      <c r="AE30" s="208" t="s">
        <v>173</v>
      </c>
      <c r="AF30" s="208" t="s">
        <v>173</v>
      </c>
      <c r="AG30" s="208" t="s">
        <v>173</v>
      </c>
      <c r="AH30" s="208" t="s">
        <v>173</v>
      </c>
      <c r="AI30" s="208" t="s">
        <v>173</v>
      </c>
      <c r="AJ30" s="208" t="s">
        <v>173</v>
      </c>
      <c r="AK30" s="208" t="s">
        <v>173</v>
      </c>
      <c r="AL30" s="208" t="s">
        <v>173</v>
      </c>
      <c r="AM30" s="208" t="s">
        <v>173</v>
      </c>
      <c r="AN30" s="208" t="s">
        <v>173</v>
      </c>
      <c r="AO30" s="208" t="s">
        <v>173</v>
      </c>
      <c r="AP30" s="208" t="s">
        <v>173</v>
      </c>
      <c r="AQ30" s="208" t="s">
        <v>173</v>
      </c>
      <c r="AR30" s="208" t="s">
        <v>173</v>
      </c>
      <c r="AS30" s="208" t="s">
        <v>173</v>
      </c>
      <c r="AT30" s="208" t="s">
        <v>173</v>
      </c>
      <c r="AU30" s="208" t="s">
        <v>173</v>
      </c>
      <c r="AV30" s="208" t="s">
        <v>173</v>
      </c>
      <c r="AW30" s="208" t="s">
        <v>173</v>
      </c>
      <c r="AX30" s="208" t="s">
        <v>173</v>
      </c>
      <c r="AY30" s="208" t="s">
        <v>173</v>
      </c>
      <c r="AZ30" s="208" t="s">
        <v>173</v>
      </c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</row>
    <row r="31" spans="1:121" s="211" customFormat="1" ht="63">
      <c r="A31" s="206" t="s">
        <v>41</v>
      </c>
      <c r="B31" s="207" t="s">
        <v>84</v>
      </c>
      <c r="C31" s="208" t="s">
        <v>114</v>
      </c>
      <c r="D31" s="208" t="s">
        <v>173</v>
      </c>
      <c r="E31" s="208" t="s">
        <v>173</v>
      </c>
      <c r="F31" s="208" t="s">
        <v>173</v>
      </c>
      <c r="G31" s="208" t="s">
        <v>173</v>
      </c>
      <c r="H31" s="208" t="s">
        <v>173</v>
      </c>
      <c r="I31" s="208" t="s">
        <v>173</v>
      </c>
      <c r="J31" s="208" t="s">
        <v>173</v>
      </c>
      <c r="K31" s="208" t="s">
        <v>173</v>
      </c>
      <c r="L31" s="208" t="s">
        <v>173</v>
      </c>
      <c r="M31" s="208" t="s">
        <v>173</v>
      </c>
      <c r="N31" s="208" t="s">
        <v>173</v>
      </c>
      <c r="O31" s="208" t="s">
        <v>173</v>
      </c>
      <c r="P31" s="208" t="s">
        <v>173</v>
      </c>
      <c r="Q31" s="208" t="s">
        <v>173</v>
      </c>
      <c r="R31" s="208" t="s">
        <v>173</v>
      </c>
      <c r="S31" s="208" t="s">
        <v>173</v>
      </c>
      <c r="T31" s="208" t="s">
        <v>173</v>
      </c>
      <c r="U31" s="208" t="s">
        <v>173</v>
      </c>
      <c r="V31" s="208" t="s">
        <v>173</v>
      </c>
      <c r="W31" s="208" t="s">
        <v>173</v>
      </c>
      <c r="X31" s="208" t="s">
        <v>173</v>
      </c>
      <c r="Y31" s="208" t="s">
        <v>173</v>
      </c>
      <c r="Z31" s="208" t="s">
        <v>173</v>
      </c>
      <c r="AA31" s="208" t="s">
        <v>173</v>
      </c>
      <c r="AB31" s="208" t="s">
        <v>173</v>
      </c>
      <c r="AC31" s="208" t="s">
        <v>173</v>
      </c>
      <c r="AD31" s="208" t="s">
        <v>173</v>
      </c>
      <c r="AE31" s="208" t="s">
        <v>173</v>
      </c>
      <c r="AF31" s="208" t="s">
        <v>173</v>
      </c>
      <c r="AG31" s="208" t="s">
        <v>173</v>
      </c>
      <c r="AH31" s="208" t="s">
        <v>173</v>
      </c>
      <c r="AI31" s="208" t="s">
        <v>173</v>
      </c>
      <c r="AJ31" s="208" t="s">
        <v>173</v>
      </c>
      <c r="AK31" s="208" t="s">
        <v>173</v>
      </c>
      <c r="AL31" s="208" t="s">
        <v>173</v>
      </c>
      <c r="AM31" s="208" t="s">
        <v>173</v>
      </c>
      <c r="AN31" s="208" t="s">
        <v>173</v>
      </c>
      <c r="AO31" s="208" t="s">
        <v>173</v>
      </c>
      <c r="AP31" s="208" t="s">
        <v>173</v>
      </c>
      <c r="AQ31" s="208" t="s">
        <v>173</v>
      </c>
      <c r="AR31" s="208" t="s">
        <v>173</v>
      </c>
      <c r="AS31" s="208" t="s">
        <v>173</v>
      </c>
      <c r="AT31" s="208" t="s">
        <v>173</v>
      </c>
      <c r="AU31" s="208" t="s">
        <v>173</v>
      </c>
      <c r="AV31" s="208" t="s">
        <v>173</v>
      </c>
      <c r="AW31" s="208" t="s">
        <v>173</v>
      </c>
      <c r="AX31" s="208" t="s">
        <v>173</v>
      </c>
      <c r="AY31" s="208" t="s">
        <v>173</v>
      </c>
      <c r="AZ31" s="208" t="s">
        <v>173</v>
      </c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</row>
    <row r="32" spans="1:121" s="211" customFormat="1" ht="47.25">
      <c r="A32" s="206" t="s">
        <v>32</v>
      </c>
      <c r="B32" s="207" t="s">
        <v>85</v>
      </c>
      <c r="C32" s="208" t="s">
        <v>114</v>
      </c>
      <c r="D32" s="208" t="s">
        <v>173</v>
      </c>
      <c r="E32" s="208" t="s">
        <v>173</v>
      </c>
      <c r="F32" s="208" t="s">
        <v>173</v>
      </c>
      <c r="G32" s="208" t="s">
        <v>173</v>
      </c>
      <c r="H32" s="208" t="s">
        <v>173</v>
      </c>
      <c r="I32" s="208" t="s">
        <v>173</v>
      </c>
      <c r="J32" s="208" t="s">
        <v>173</v>
      </c>
      <c r="K32" s="208" t="s">
        <v>173</v>
      </c>
      <c r="L32" s="208" t="s">
        <v>173</v>
      </c>
      <c r="M32" s="208" t="s">
        <v>173</v>
      </c>
      <c r="N32" s="208" t="s">
        <v>173</v>
      </c>
      <c r="O32" s="208" t="s">
        <v>173</v>
      </c>
      <c r="P32" s="208" t="s">
        <v>173</v>
      </c>
      <c r="Q32" s="208" t="s">
        <v>173</v>
      </c>
      <c r="R32" s="208" t="s">
        <v>173</v>
      </c>
      <c r="S32" s="208" t="s">
        <v>173</v>
      </c>
      <c r="T32" s="208" t="s">
        <v>173</v>
      </c>
      <c r="U32" s="208" t="s">
        <v>173</v>
      </c>
      <c r="V32" s="208" t="s">
        <v>173</v>
      </c>
      <c r="W32" s="208" t="s">
        <v>173</v>
      </c>
      <c r="X32" s="208" t="s">
        <v>173</v>
      </c>
      <c r="Y32" s="208" t="s">
        <v>173</v>
      </c>
      <c r="Z32" s="208" t="s">
        <v>173</v>
      </c>
      <c r="AA32" s="208" t="s">
        <v>173</v>
      </c>
      <c r="AB32" s="208" t="s">
        <v>173</v>
      </c>
      <c r="AC32" s="208" t="s">
        <v>173</v>
      </c>
      <c r="AD32" s="208" t="s">
        <v>173</v>
      </c>
      <c r="AE32" s="208" t="s">
        <v>173</v>
      </c>
      <c r="AF32" s="208" t="s">
        <v>173</v>
      </c>
      <c r="AG32" s="208" t="s">
        <v>173</v>
      </c>
      <c r="AH32" s="208" t="s">
        <v>173</v>
      </c>
      <c r="AI32" s="208" t="s">
        <v>173</v>
      </c>
      <c r="AJ32" s="208" t="s">
        <v>173</v>
      </c>
      <c r="AK32" s="208" t="s">
        <v>173</v>
      </c>
      <c r="AL32" s="208" t="s">
        <v>173</v>
      </c>
      <c r="AM32" s="208" t="s">
        <v>173</v>
      </c>
      <c r="AN32" s="208" t="s">
        <v>173</v>
      </c>
      <c r="AO32" s="208" t="s">
        <v>173</v>
      </c>
      <c r="AP32" s="208" t="s">
        <v>173</v>
      </c>
      <c r="AQ32" s="208" t="s">
        <v>173</v>
      </c>
      <c r="AR32" s="208" t="s">
        <v>173</v>
      </c>
      <c r="AS32" s="208" t="s">
        <v>173</v>
      </c>
      <c r="AT32" s="208" t="s">
        <v>173</v>
      </c>
      <c r="AU32" s="208" t="s">
        <v>173</v>
      </c>
      <c r="AV32" s="208" t="s">
        <v>173</v>
      </c>
      <c r="AW32" s="208" t="s">
        <v>173</v>
      </c>
      <c r="AX32" s="208" t="s">
        <v>173</v>
      </c>
      <c r="AY32" s="208" t="s">
        <v>173</v>
      </c>
      <c r="AZ32" s="208" t="s">
        <v>173</v>
      </c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</row>
    <row r="33" spans="1:121" s="211" customFormat="1" ht="78.75">
      <c r="A33" s="206" t="s">
        <v>42</v>
      </c>
      <c r="B33" s="207" t="s">
        <v>147</v>
      </c>
      <c r="C33" s="208" t="s">
        <v>114</v>
      </c>
      <c r="D33" s="208" t="s">
        <v>173</v>
      </c>
      <c r="E33" s="208" t="s">
        <v>173</v>
      </c>
      <c r="F33" s="208" t="s">
        <v>173</v>
      </c>
      <c r="G33" s="208" t="s">
        <v>173</v>
      </c>
      <c r="H33" s="208" t="s">
        <v>173</v>
      </c>
      <c r="I33" s="208" t="s">
        <v>173</v>
      </c>
      <c r="J33" s="208" t="s">
        <v>173</v>
      </c>
      <c r="K33" s="208" t="s">
        <v>173</v>
      </c>
      <c r="L33" s="208" t="s">
        <v>173</v>
      </c>
      <c r="M33" s="208" t="s">
        <v>173</v>
      </c>
      <c r="N33" s="208" t="s">
        <v>173</v>
      </c>
      <c r="O33" s="208" t="s">
        <v>173</v>
      </c>
      <c r="P33" s="208" t="s">
        <v>173</v>
      </c>
      <c r="Q33" s="208" t="s">
        <v>173</v>
      </c>
      <c r="R33" s="208" t="s">
        <v>173</v>
      </c>
      <c r="S33" s="208" t="s">
        <v>173</v>
      </c>
      <c r="T33" s="208" t="s">
        <v>173</v>
      </c>
      <c r="U33" s="208" t="s">
        <v>173</v>
      </c>
      <c r="V33" s="208" t="s">
        <v>173</v>
      </c>
      <c r="W33" s="208" t="s">
        <v>173</v>
      </c>
      <c r="X33" s="208" t="s">
        <v>173</v>
      </c>
      <c r="Y33" s="208" t="s">
        <v>173</v>
      </c>
      <c r="Z33" s="208" t="s">
        <v>173</v>
      </c>
      <c r="AA33" s="208" t="s">
        <v>173</v>
      </c>
      <c r="AB33" s="208" t="s">
        <v>173</v>
      </c>
      <c r="AC33" s="208" t="s">
        <v>173</v>
      </c>
      <c r="AD33" s="208" t="s">
        <v>173</v>
      </c>
      <c r="AE33" s="208" t="s">
        <v>173</v>
      </c>
      <c r="AF33" s="208" t="s">
        <v>173</v>
      </c>
      <c r="AG33" s="208" t="s">
        <v>173</v>
      </c>
      <c r="AH33" s="208" t="s">
        <v>173</v>
      </c>
      <c r="AI33" s="208" t="s">
        <v>173</v>
      </c>
      <c r="AJ33" s="208" t="s">
        <v>173</v>
      </c>
      <c r="AK33" s="208" t="s">
        <v>173</v>
      </c>
      <c r="AL33" s="208" t="s">
        <v>173</v>
      </c>
      <c r="AM33" s="208" t="s">
        <v>173</v>
      </c>
      <c r="AN33" s="208" t="s">
        <v>173</v>
      </c>
      <c r="AO33" s="208" t="s">
        <v>173</v>
      </c>
      <c r="AP33" s="208" t="s">
        <v>173</v>
      </c>
      <c r="AQ33" s="208" t="s">
        <v>173</v>
      </c>
      <c r="AR33" s="208" t="s">
        <v>173</v>
      </c>
      <c r="AS33" s="208" t="s">
        <v>173</v>
      </c>
      <c r="AT33" s="208" t="s">
        <v>173</v>
      </c>
      <c r="AU33" s="208" t="s">
        <v>173</v>
      </c>
      <c r="AV33" s="208" t="s">
        <v>173</v>
      </c>
      <c r="AW33" s="208" t="s">
        <v>173</v>
      </c>
      <c r="AX33" s="208" t="s">
        <v>173</v>
      </c>
      <c r="AY33" s="208" t="s">
        <v>173</v>
      </c>
      <c r="AZ33" s="208" t="s">
        <v>173</v>
      </c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</row>
    <row r="34" spans="1:121" s="211" customFormat="1" ht="47.25">
      <c r="A34" s="206" t="s">
        <v>43</v>
      </c>
      <c r="B34" s="207" t="s">
        <v>86</v>
      </c>
      <c r="C34" s="208" t="s">
        <v>114</v>
      </c>
      <c r="D34" s="208" t="s">
        <v>173</v>
      </c>
      <c r="E34" s="208" t="s">
        <v>173</v>
      </c>
      <c r="F34" s="208" t="s">
        <v>173</v>
      </c>
      <c r="G34" s="208" t="s">
        <v>173</v>
      </c>
      <c r="H34" s="208" t="s">
        <v>173</v>
      </c>
      <c r="I34" s="208" t="s">
        <v>173</v>
      </c>
      <c r="J34" s="208" t="s">
        <v>173</v>
      </c>
      <c r="K34" s="208" t="s">
        <v>173</v>
      </c>
      <c r="L34" s="208" t="s">
        <v>173</v>
      </c>
      <c r="M34" s="208" t="s">
        <v>173</v>
      </c>
      <c r="N34" s="208" t="s">
        <v>173</v>
      </c>
      <c r="O34" s="208" t="s">
        <v>173</v>
      </c>
      <c r="P34" s="208" t="s">
        <v>173</v>
      </c>
      <c r="Q34" s="208" t="s">
        <v>173</v>
      </c>
      <c r="R34" s="208" t="s">
        <v>173</v>
      </c>
      <c r="S34" s="208" t="s">
        <v>173</v>
      </c>
      <c r="T34" s="208" t="s">
        <v>173</v>
      </c>
      <c r="U34" s="208" t="s">
        <v>173</v>
      </c>
      <c r="V34" s="208" t="s">
        <v>173</v>
      </c>
      <c r="W34" s="208" t="s">
        <v>173</v>
      </c>
      <c r="X34" s="208" t="s">
        <v>173</v>
      </c>
      <c r="Y34" s="208" t="s">
        <v>173</v>
      </c>
      <c r="Z34" s="208" t="s">
        <v>173</v>
      </c>
      <c r="AA34" s="208" t="s">
        <v>173</v>
      </c>
      <c r="AB34" s="208" t="s">
        <v>173</v>
      </c>
      <c r="AC34" s="208" t="s">
        <v>173</v>
      </c>
      <c r="AD34" s="208" t="s">
        <v>173</v>
      </c>
      <c r="AE34" s="208" t="s">
        <v>173</v>
      </c>
      <c r="AF34" s="208" t="s">
        <v>173</v>
      </c>
      <c r="AG34" s="208" t="s">
        <v>173</v>
      </c>
      <c r="AH34" s="208" t="s">
        <v>173</v>
      </c>
      <c r="AI34" s="208" t="s">
        <v>173</v>
      </c>
      <c r="AJ34" s="208" t="s">
        <v>173</v>
      </c>
      <c r="AK34" s="208" t="s">
        <v>173</v>
      </c>
      <c r="AL34" s="208" t="s">
        <v>173</v>
      </c>
      <c r="AM34" s="208" t="s">
        <v>173</v>
      </c>
      <c r="AN34" s="208" t="s">
        <v>173</v>
      </c>
      <c r="AO34" s="208" t="s">
        <v>173</v>
      </c>
      <c r="AP34" s="208" t="s">
        <v>173</v>
      </c>
      <c r="AQ34" s="208" t="s">
        <v>173</v>
      </c>
      <c r="AR34" s="208" t="s">
        <v>173</v>
      </c>
      <c r="AS34" s="208" t="s">
        <v>173</v>
      </c>
      <c r="AT34" s="208" t="s">
        <v>173</v>
      </c>
      <c r="AU34" s="208" t="s">
        <v>173</v>
      </c>
      <c r="AV34" s="208" t="s">
        <v>173</v>
      </c>
      <c r="AW34" s="208" t="s">
        <v>173</v>
      </c>
      <c r="AX34" s="208" t="s">
        <v>173</v>
      </c>
      <c r="AY34" s="208" t="s">
        <v>173</v>
      </c>
      <c r="AZ34" s="208" t="s">
        <v>173</v>
      </c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</row>
    <row r="35" spans="1:121" s="211" customFormat="1" ht="63">
      <c r="A35" s="206" t="s">
        <v>33</v>
      </c>
      <c r="B35" s="207" t="s">
        <v>148</v>
      </c>
      <c r="C35" s="208" t="s">
        <v>114</v>
      </c>
      <c r="D35" s="208" t="s">
        <v>173</v>
      </c>
      <c r="E35" s="208" t="s">
        <v>173</v>
      </c>
      <c r="F35" s="208" t="s">
        <v>173</v>
      </c>
      <c r="G35" s="208" t="s">
        <v>173</v>
      </c>
      <c r="H35" s="208" t="s">
        <v>173</v>
      </c>
      <c r="I35" s="208" t="s">
        <v>173</v>
      </c>
      <c r="J35" s="208" t="s">
        <v>173</v>
      </c>
      <c r="K35" s="208" t="s">
        <v>173</v>
      </c>
      <c r="L35" s="208" t="s">
        <v>173</v>
      </c>
      <c r="M35" s="208" t="s">
        <v>173</v>
      </c>
      <c r="N35" s="208" t="s">
        <v>173</v>
      </c>
      <c r="O35" s="208" t="s">
        <v>173</v>
      </c>
      <c r="P35" s="208" t="s">
        <v>173</v>
      </c>
      <c r="Q35" s="208" t="s">
        <v>173</v>
      </c>
      <c r="R35" s="208" t="s">
        <v>173</v>
      </c>
      <c r="S35" s="208" t="s">
        <v>173</v>
      </c>
      <c r="T35" s="208" t="s">
        <v>173</v>
      </c>
      <c r="U35" s="208" t="s">
        <v>173</v>
      </c>
      <c r="V35" s="208" t="s">
        <v>173</v>
      </c>
      <c r="W35" s="208" t="s">
        <v>173</v>
      </c>
      <c r="X35" s="208" t="s">
        <v>173</v>
      </c>
      <c r="Y35" s="208" t="s">
        <v>173</v>
      </c>
      <c r="Z35" s="208" t="s">
        <v>173</v>
      </c>
      <c r="AA35" s="208" t="s">
        <v>173</v>
      </c>
      <c r="AB35" s="208" t="s">
        <v>173</v>
      </c>
      <c r="AC35" s="208" t="s">
        <v>173</v>
      </c>
      <c r="AD35" s="208" t="s">
        <v>173</v>
      </c>
      <c r="AE35" s="208" t="s">
        <v>173</v>
      </c>
      <c r="AF35" s="208" t="s">
        <v>173</v>
      </c>
      <c r="AG35" s="208" t="s">
        <v>173</v>
      </c>
      <c r="AH35" s="208" t="s">
        <v>173</v>
      </c>
      <c r="AI35" s="208" t="s">
        <v>173</v>
      </c>
      <c r="AJ35" s="208" t="s">
        <v>173</v>
      </c>
      <c r="AK35" s="208" t="s">
        <v>173</v>
      </c>
      <c r="AL35" s="208" t="s">
        <v>173</v>
      </c>
      <c r="AM35" s="208" t="s">
        <v>173</v>
      </c>
      <c r="AN35" s="208" t="s">
        <v>173</v>
      </c>
      <c r="AO35" s="208" t="s">
        <v>173</v>
      </c>
      <c r="AP35" s="208" t="s">
        <v>173</v>
      </c>
      <c r="AQ35" s="208" t="s">
        <v>173</v>
      </c>
      <c r="AR35" s="208" t="s">
        <v>173</v>
      </c>
      <c r="AS35" s="208" t="s">
        <v>173</v>
      </c>
      <c r="AT35" s="208" t="s">
        <v>173</v>
      </c>
      <c r="AU35" s="208" t="s">
        <v>173</v>
      </c>
      <c r="AV35" s="208" t="s">
        <v>173</v>
      </c>
      <c r="AW35" s="208" t="s">
        <v>173</v>
      </c>
      <c r="AX35" s="208" t="s">
        <v>173</v>
      </c>
      <c r="AY35" s="208" t="s">
        <v>173</v>
      </c>
      <c r="AZ35" s="208" t="s">
        <v>173</v>
      </c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</row>
    <row r="36" spans="1:121" s="211" customFormat="1" ht="47.25">
      <c r="A36" s="206" t="s">
        <v>44</v>
      </c>
      <c r="B36" s="207" t="s">
        <v>121</v>
      </c>
      <c r="C36" s="208" t="s">
        <v>114</v>
      </c>
      <c r="D36" s="208" t="s">
        <v>173</v>
      </c>
      <c r="E36" s="208" t="s">
        <v>173</v>
      </c>
      <c r="F36" s="208" t="s">
        <v>173</v>
      </c>
      <c r="G36" s="208" t="s">
        <v>173</v>
      </c>
      <c r="H36" s="208" t="s">
        <v>173</v>
      </c>
      <c r="I36" s="208" t="s">
        <v>173</v>
      </c>
      <c r="J36" s="208" t="s">
        <v>173</v>
      </c>
      <c r="K36" s="208" t="s">
        <v>173</v>
      </c>
      <c r="L36" s="208" t="s">
        <v>173</v>
      </c>
      <c r="M36" s="208" t="s">
        <v>173</v>
      </c>
      <c r="N36" s="208" t="s">
        <v>173</v>
      </c>
      <c r="O36" s="208" t="s">
        <v>173</v>
      </c>
      <c r="P36" s="208" t="s">
        <v>173</v>
      </c>
      <c r="Q36" s="208" t="s">
        <v>173</v>
      </c>
      <c r="R36" s="208" t="s">
        <v>173</v>
      </c>
      <c r="S36" s="208" t="s">
        <v>173</v>
      </c>
      <c r="T36" s="208" t="s">
        <v>173</v>
      </c>
      <c r="U36" s="208" t="s">
        <v>173</v>
      </c>
      <c r="V36" s="208" t="s">
        <v>173</v>
      </c>
      <c r="W36" s="208" t="s">
        <v>173</v>
      </c>
      <c r="X36" s="208" t="s">
        <v>173</v>
      </c>
      <c r="Y36" s="208" t="s">
        <v>173</v>
      </c>
      <c r="Z36" s="208" t="s">
        <v>173</v>
      </c>
      <c r="AA36" s="208" t="s">
        <v>173</v>
      </c>
      <c r="AB36" s="208" t="s">
        <v>173</v>
      </c>
      <c r="AC36" s="208" t="s">
        <v>173</v>
      </c>
      <c r="AD36" s="208" t="s">
        <v>173</v>
      </c>
      <c r="AE36" s="208" t="s">
        <v>173</v>
      </c>
      <c r="AF36" s="208" t="s">
        <v>173</v>
      </c>
      <c r="AG36" s="208" t="s">
        <v>173</v>
      </c>
      <c r="AH36" s="208" t="s">
        <v>173</v>
      </c>
      <c r="AI36" s="208" t="s">
        <v>173</v>
      </c>
      <c r="AJ36" s="208" t="s">
        <v>173</v>
      </c>
      <c r="AK36" s="208" t="s">
        <v>173</v>
      </c>
      <c r="AL36" s="208" t="s">
        <v>173</v>
      </c>
      <c r="AM36" s="208" t="s">
        <v>173</v>
      </c>
      <c r="AN36" s="208" t="s">
        <v>173</v>
      </c>
      <c r="AO36" s="208" t="s">
        <v>173</v>
      </c>
      <c r="AP36" s="208" t="s">
        <v>173</v>
      </c>
      <c r="AQ36" s="208" t="s">
        <v>173</v>
      </c>
      <c r="AR36" s="208" t="s">
        <v>173</v>
      </c>
      <c r="AS36" s="208" t="s">
        <v>173</v>
      </c>
      <c r="AT36" s="208" t="s">
        <v>173</v>
      </c>
      <c r="AU36" s="208" t="s">
        <v>173</v>
      </c>
      <c r="AV36" s="208" t="s">
        <v>173</v>
      </c>
      <c r="AW36" s="208" t="s">
        <v>173</v>
      </c>
      <c r="AX36" s="208" t="s">
        <v>173</v>
      </c>
      <c r="AY36" s="208" t="s">
        <v>173</v>
      </c>
      <c r="AZ36" s="208" t="s">
        <v>173</v>
      </c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</row>
    <row r="37" spans="1:121" s="211" customFormat="1" ht="156" customHeight="1">
      <c r="A37" s="206" t="s">
        <v>44</v>
      </c>
      <c r="B37" s="207" t="s">
        <v>149</v>
      </c>
      <c r="C37" s="208" t="s">
        <v>114</v>
      </c>
      <c r="D37" s="208" t="s">
        <v>173</v>
      </c>
      <c r="E37" s="208" t="s">
        <v>173</v>
      </c>
      <c r="F37" s="208" t="s">
        <v>173</v>
      </c>
      <c r="G37" s="208" t="s">
        <v>173</v>
      </c>
      <c r="H37" s="208" t="s">
        <v>173</v>
      </c>
      <c r="I37" s="208" t="s">
        <v>173</v>
      </c>
      <c r="J37" s="208" t="s">
        <v>173</v>
      </c>
      <c r="K37" s="208" t="s">
        <v>173</v>
      </c>
      <c r="L37" s="208" t="s">
        <v>173</v>
      </c>
      <c r="M37" s="208" t="s">
        <v>173</v>
      </c>
      <c r="N37" s="208" t="s">
        <v>173</v>
      </c>
      <c r="O37" s="208" t="s">
        <v>173</v>
      </c>
      <c r="P37" s="208" t="s">
        <v>173</v>
      </c>
      <c r="Q37" s="208" t="s">
        <v>173</v>
      </c>
      <c r="R37" s="208" t="s">
        <v>173</v>
      </c>
      <c r="S37" s="208" t="s">
        <v>173</v>
      </c>
      <c r="T37" s="208" t="s">
        <v>173</v>
      </c>
      <c r="U37" s="208" t="s">
        <v>173</v>
      </c>
      <c r="V37" s="208" t="s">
        <v>173</v>
      </c>
      <c r="W37" s="208" t="s">
        <v>173</v>
      </c>
      <c r="X37" s="208" t="s">
        <v>173</v>
      </c>
      <c r="Y37" s="208" t="s">
        <v>173</v>
      </c>
      <c r="Z37" s="208" t="s">
        <v>173</v>
      </c>
      <c r="AA37" s="208" t="s">
        <v>173</v>
      </c>
      <c r="AB37" s="208" t="s">
        <v>173</v>
      </c>
      <c r="AC37" s="208" t="s">
        <v>173</v>
      </c>
      <c r="AD37" s="208" t="s">
        <v>173</v>
      </c>
      <c r="AE37" s="208" t="s">
        <v>173</v>
      </c>
      <c r="AF37" s="208" t="s">
        <v>173</v>
      </c>
      <c r="AG37" s="208" t="s">
        <v>173</v>
      </c>
      <c r="AH37" s="208" t="s">
        <v>173</v>
      </c>
      <c r="AI37" s="208" t="s">
        <v>173</v>
      </c>
      <c r="AJ37" s="208" t="s">
        <v>173</v>
      </c>
      <c r="AK37" s="208" t="s">
        <v>173</v>
      </c>
      <c r="AL37" s="208" t="s">
        <v>173</v>
      </c>
      <c r="AM37" s="208" t="s">
        <v>173</v>
      </c>
      <c r="AN37" s="208" t="s">
        <v>173</v>
      </c>
      <c r="AO37" s="208" t="s">
        <v>173</v>
      </c>
      <c r="AP37" s="208" t="s">
        <v>173</v>
      </c>
      <c r="AQ37" s="208" t="s">
        <v>173</v>
      </c>
      <c r="AR37" s="208" t="s">
        <v>173</v>
      </c>
      <c r="AS37" s="208" t="s">
        <v>173</v>
      </c>
      <c r="AT37" s="208" t="s">
        <v>173</v>
      </c>
      <c r="AU37" s="208" t="s">
        <v>173</v>
      </c>
      <c r="AV37" s="208" t="s">
        <v>173</v>
      </c>
      <c r="AW37" s="208" t="s">
        <v>173</v>
      </c>
      <c r="AX37" s="208" t="s">
        <v>173</v>
      </c>
      <c r="AY37" s="208" t="s">
        <v>173</v>
      </c>
      <c r="AZ37" s="208" t="s">
        <v>173</v>
      </c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</row>
    <row r="38" spans="1:121" s="211" customFormat="1" ht="125.25" customHeight="1">
      <c r="A38" s="206" t="s">
        <v>44</v>
      </c>
      <c r="B38" s="207" t="s">
        <v>87</v>
      </c>
      <c r="C38" s="208" t="s">
        <v>114</v>
      </c>
      <c r="D38" s="208" t="s">
        <v>173</v>
      </c>
      <c r="E38" s="208" t="s">
        <v>173</v>
      </c>
      <c r="F38" s="208" t="s">
        <v>173</v>
      </c>
      <c r="G38" s="208" t="s">
        <v>173</v>
      </c>
      <c r="H38" s="208" t="s">
        <v>173</v>
      </c>
      <c r="I38" s="208" t="s">
        <v>173</v>
      </c>
      <c r="J38" s="208" t="s">
        <v>173</v>
      </c>
      <c r="K38" s="208" t="s">
        <v>173</v>
      </c>
      <c r="L38" s="208" t="s">
        <v>173</v>
      </c>
      <c r="M38" s="208" t="s">
        <v>173</v>
      </c>
      <c r="N38" s="208" t="s">
        <v>173</v>
      </c>
      <c r="O38" s="208" t="s">
        <v>173</v>
      </c>
      <c r="P38" s="208" t="s">
        <v>173</v>
      </c>
      <c r="Q38" s="208" t="s">
        <v>173</v>
      </c>
      <c r="R38" s="208" t="s">
        <v>173</v>
      </c>
      <c r="S38" s="208" t="s">
        <v>173</v>
      </c>
      <c r="T38" s="208" t="s">
        <v>173</v>
      </c>
      <c r="U38" s="208" t="s">
        <v>173</v>
      </c>
      <c r="V38" s="208" t="s">
        <v>173</v>
      </c>
      <c r="W38" s="208" t="s">
        <v>173</v>
      </c>
      <c r="X38" s="208" t="s">
        <v>173</v>
      </c>
      <c r="Y38" s="208" t="s">
        <v>173</v>
      </c>
      <c r="Z38" s="208" t="s">
        <v>173</v>
      </c>
      <c r="AA38" s="208" t="s">
        <v>173</v>
      </c>
      <c r="AB38" s="208" t="s">
        <v>173</v>
      </c>
      <c r="AC38" s="208" t="s">
        <v>173</v>
      </c>
      <c r="AD38" s="208" t="s">
        <v>173</v>
      </c>
      <c r="AE38" s="208" t="s">
        <v>173</v>
      </c>
      <c r="AF38" s="208" t="s">
        <v>173</v>
      </c>
      <c r="AG38" s="208" t="s">
        <v>173</v>
      </c>
      <c r="AH38" s="208" t="s">
        <v>173</v>
      </c>
      <c r="AI38" s="208" t="s">
        <v>173</v>
      </c>
      <c r="AJ38" s="208" t="s">
        <v>173</v>
      </c>
      <c r="AK38" s="208" t="s">
        <v>173</v>
      </c>
      <c r="AL38" s="208" t="s">
        <v>173</v>
      </c>
      <c r="AM38" s="208" t="s">
        <v>173</v>
      </c>
      <c r="AN38" s="208" t="s">
        <v>173</v>
      </c>
      <c r="AO38" s="208" t="s">
        <v>173</v>
      </c>
      <c r="AP38" s="208" t="s">
        <v>173</v>
      </c>
      <c r="AQ38" s="208" t="s">
        <v>173</v>
      </c>
      <c r="AR38" s="208" t="s">
        <v>173</v>
      </c>
      <c r="AS38" s="208" t="s">
        <v>173</v>
      </c>
      <c r="AT38" s="208" t="s">
        <v>173</v>
      </c>
      <c r="AU38" s="208" t="s">
        <v>173</v>
      </c>
      <c r="AV38" s="208" t="s">
        <v>173</v>
      </c>
      <c r="AW38" s="208" t="s">
        <v>173</v>
      </c>
      <c r="AX38" s="208" t="s">
        <v>173</v>
      </c>
      <c r="AY38" s="208" t="s">
        <v>173</v>
      </c>
      <c r="AZ38" s="208" t="s">
        <v>173</v>
      </c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</row>
    <row r="39" spans="1:121" s="211" customFormat="1" ht="134.25" customHeight="1">
      <c r="A39" s="206" t="s">
        <v>44</v>
      </c>
      <c r="B39" s="207" t="s">
        <v>150</v>
      </c>
      <c r="C39" s="208" t="s">
        <v>114</v>
      </c>
      <c r="D39" s="208" t="s">
        <v>173</v>
      </c>
      <c r="E39" s="208" t="s">
        <v>173</v>
      </c>
      <c r="F39" s="208" t="s">
        <v>173</v>
      </c>
      <c r="G39" s="208" t="s">
        <v>173</v>
      </c>
      <c r="H39" s="208" t="s">
        <v>173</v>
      </c>
      <c r="I39" s="208" t="s">
        <v>173</v>
      </c>
      <c r="J39" s="208" t="s">
        <v>173</v>
      </c>
      <c r="K39" s="208" t="s">
        <v>173</v>
      </c>
      <c r="L39" s="208" t="s">
        <v>173</v>
      </c>
      <c r="M39" s="208" t="s">
        <v>173</v>
      </c>
      <c r="N39" s="208" t="s">
        <v>173</v>
      </c>
      <c r="O39" s="208" t="s">
        <v>173</v>
      </c>
      <c r="P39" s="208" t="s">
        <v>173</v>
      </c>
      <c r="Q39" s="208" t="s">
        <v>173</v>
      </c>
      <c r="R39" s="208" t="s">
        <v>173</v>
      </c>
      <c r="S39" s="208" t="s">
        <v>173</v>
      </c>
      <c r="T39" s="208" t="s">
        <v>173</v>
      </c>
      <c r="U39" s="208" t="s">
        <v>173</v>
      </c>
      <c r="V39" s="208" t="s">
        <v>173</v>
      </c>
      <c r="W39" s="208" t="s">
        <v>173</v>
      </c>
      <c r="X39" s="208" t="s">
        <v>173</v>
      </c>
      <c r="Y39" s="208" t="s">
        <v>173</v>
      </c>
      <c r="Z39" s="208" t="s">
        <v>173</v>
      </c>
      <c r="AA39" s="208" t="s">
        <v>173</v>
      </c>
      <c r="AB39" s="208" t="s">
        <v>173</v>
      </c>
      <c r="AC39" s="208" t="s">
        <v>173</v>
      </c>
      <c r="AD39" s="208" t="s">
        <v>173</v>
      </c>
      <c r="AE39" s="208" t="s">
        <v>173</v>
      </c>
      <c r="AF39" s="208" t="s">
        <v>173</v>
      </c>
      <c r="AG39" s="208" t="s">
        <v>173</v>
      </c>
      <c r="AH39" s="208" t="s">
        <v>173</v>
      </c>
      <c r="AI39" s="208" t="s">
        <v>173</v>
      </c>
      <c r="AJ39" s="208" t="s">
        <v>173</v>
      </c>
      <c r="AK39" s="208" t="s">
        <v>173</v>
      </c>
      <c r="AL39" s="208" t="s">
        <v>173</v>
      </c>
      <c r="AM39" s="208" t="s">
        <v>173</v>
      </c>
      <c r="AN39" s="208" t="s">
        <v>173</v>
      </c>
      <c r="AO39" s="208" t="s">
        <v>173</v>
      </c>
      <c r="AP39" s="208" t="s">
        <v>173</v>
      </c>
      <c r="AQ39" s="208" t="s">
        <v>173</v>
      </c>
      <c r="AR39" s="208" t="s">
        <v>173</v>
      </c>
      <c r="AS39" s="208" t="s">
        <v>173</v>
      </c>
      <c r="AT39" s="208" t="s">
        <v>173</v>
      </c>
      <c r="AU39" s="208" t="s">
        <v>173</v>
      </c>
      <c r="AV39" s="208" t="s">
        <v>173</v>
      </c>
      <c r="AW39" s="208" t="s">
        <v>173</v>
      </c>
      <c r="AX39" s="208" t="s">
        <v>173</v>
      </c>
      <c r="AY39" s="208" t="s">
        <v>173</v>
      </c>
      <c r="AZ39" s="208" t="s">
        <v>173</v>
      </c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</row>
    <row r="40" spans="1:121" s="211" customFormat="1" ht="54" customHeight="1">
      <c r="A40" s="206" t="s">
        <v>45</v>
      </c>
      <c r="B40" s="207" t="s">
        <v>121</v>
      </c>
      <c r="C40" s="208" t="s">
        <v>114</v>
      </c>
      <c r="D40" s="208" t="s">
        <v>173</v>
      </c>
      <c r="E40" s="208" t="s">
        <v>173</v>
      </c>
      <c r="F40" s="208" t="s">
        <v>173</v>
      </c>
      <c r="G40" s="208" t="s">
        <v>173</v>
      </c>
      <c r="H40" s="208" t="s">
        <v>173</v>
      </c>
      <c r="I40" s="208" t="s">
        <v>173</v>
      </c>
      <c r="J40" s="208" t="s">
        <v>173</v>
      </c>
      <c r="K40" s="208" t="s">
        <v>173</v>
      </c>
      <c r="L40" s="208" t="s">
        <v>173</v>
      </c>
      <c r="M40" s="208" t="s">
        <v>173</v>
      </c>
      <c r="N40" s="208" t="s">
        <v>173</v>
      </c>
      <c r="O40" s="208" t="s">
        <v>173</v>
      </c>
      <c r="P40" s="208" t="s">
        <v>173</v>
      </c>
      <c r="Q40" s="208" t="s">
        <v>173</v>
      </c>
      <c r="R40" s="208" t="s">
        <v>173</v>
      </c>
      <c r="S40" s="208" t="s">
        <v>173</v>
      </c>
      <c r="T40" s="208" t="s">
        <v>173</v>
      </c>
      <c r="U40" s="208" t="s">
        <v>173</v>
      </c>
      <c r="V40" s="208" t="s">
        <v>173</v>
      </c>
      <c r="W40" s="208" t="s">
        <v>173</v>
      </c>
      <c r="X40" s="208" t="s">
        <v>173</v>
      </c>
      <c r="Y40" s="208" t="s">
        <v>173</v>
      </c>
      <c r="Z40" s="208" t="s">
        <v>173</v>
      </c>
      <c r="AA40" s="208" t="s">
        <v>173</v>
      </c>
      <c r="AB40" s="208" t="s">
        <v>173</v>
      </c>
      <c r="AC40" s="208" t="s">
        <v>173</v>
      </c>
      <c r="AD40" s="208" t="s">
        <v>173</v>
      </c>
      <c r="AE40" s="208" t="s">
        <v>173</v>
      </c>
      <c r="AF40" s="208" t="s">
        <v>173</v>
      </c>
      <c r="AG40" s="208" t="s">
        <v>173</v>
      </c>
      <c r="AH40" s="208" t="s">
        <v>173</v>
      </c>
      <c r="AI40" s="208" t="s">
        <v>173</v>
      </c>
      <c r="AJ40" s="208" t="s">
        <v>173</v>
      </c>
      <c r="AK40" s="208" t="s">
        <v>173</v>
      </c>
      <c r="AL40" s="208" t="s">
        <v>173</v>
      </c>
      <c r="AM40" s="208" t="s">
        <v>173</v>
      </c>
      <c r="AN40" s="208" t="s">
        <v>173</v>
      </c>
      <c r="AO40" s="208" t="s">
        <v>173</v>
      </c>
      <c r="AP40" s="208" t="s">
        <v>173</v>
      </c>
      <c r="AQ40" s="208" t="s">
        <v>173</v>
      </c>
      <c r="AR40" s="208" t="s">
        <v>173</v>
      </c>
      <c r="AS40" s="208" t="s">
        <v>173</v>
      </c>
      <c r="AT40" s="208" t="s">
        <v>173</v>
      </c>
      <c r="AU40" s="208" t="s">
        <v>173</v>
      </c>
      <c r="AV40" s="208" t="s">
        <v>173</v>
      </c>
      <c r="AW40" s="208" t="s">
        <v>173</v>
      </c>
      <c r="AX40" s="208" t="s">
        <v>173</v>
      </c>
      <c r="AY40" s="208" t="s">
        <v>173</v>
      </c>
      <c r="AZ40" s="208" t="s">
        <v>173</v>
      </c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</row>
    <row r="41" spans="1:121" s="211" customFormat="1" ht="152.25" customHeight="1">
      <c r="A41" s="206" t="s">
        <v>45</v>
      </c>
      <c r="B41" s="207" t="s">
        <v>149</v>
      </c>
      <c r="C41" s="208" t="s">
        <v>114</v>
      </c>
      <c r="D41" s="208" t="s">
        <v>173</v>
      </c>
      <c r="E41" s="208" t="s">
        <v>173</v>
      </c>
      <c r="F41" s="208" t="s">
        <v>173</v>
      </c>
      <c r="G41" s="208" t="s">
        <v>173</v>
      </c>
      <c r="H41" s="208" t="s">
        <v>173</v>
      </c>
      <c r="I41" s="208" t="s">
        <v>173</v>
      </c>
      <c r="J41" s="208" t="s">
        <v>173</v>
      </c>
      <c r="K41" s="208" t="s">
        <v>173</v>
      </c>
      <c r="L41" s="208" t="s">
        <v>173</v>
      </c>
      <c r="M41" s="208" t="s">
        <v>173</v>
      </c>
      <c r="N41" s="208" t="s">
        <v>173</v>
      </c>
      <c r="O41" s="208" t="s">
        <v>173</v>
      </c>
      <c r="P41" s="208" t="s">
        <v>173</v>
      </c>
      <c r="Q41" s="208" t="s">
        <v>173</v>
      </c>
      <c r="R41" s="208" t="s">
        <v>173</v>
      </c>
      <c r="S41" s="208" t="s">
        <v>173</v>
      </c>
      <c r="T41" s="208" t="s">
        <v>173</v>
      </c>
      <c r="U41" s="208" t="s">
        <v>173</v>
      </c>
      <c r="V41" s="208" t="s">
        <v>173</v>
      </c>
      <c r="W41" s="208" t="s">
        <v>173</v>
      </c>
      <c r="X41" s="208" t="s">
        <v>173</v>
      </c>
      <c r="Y41" s="208" t="s">
        <v>173</v>
      </c>
      <c r="Z41" s="208" t="s">
        <v>173</v>
      </c>
      <c r="AA41" s="208" t="s">
        <v>173</v>
      </c>
      <c r="AB41" s="208" t="s">
        <v>173</v>
      </c>
      <c r="AC41" s="208" t="s">
        <v>173</v>
      </c>
      <c r="AD41" s="208" t="s">
        <v>173</v>
      </c>
      <c r="AE41" s="208" t="s">
        <v>173</v>
      </c>
      <c r="AF41" s="208" t="s">
        <v>173</v>
      </c>
      <c r="AG41" s="208" t="s">
        <v>173</v>
      </c>
      <c r="AH41" s="208" t="s">
        <v>173</v>
      </c>
      <c r="AI41" s="208" t="s">
        <v>173</v>
      </c>
      <c r="AJ41" s="208" t="s">
        <v>173</v>
      </c>
      <c r="AK41" s="208" t="s">
        <v>173</v>
      </c>
      <c r="AL41" s="208" t="s">
        <v>173</v>
      </c>
      <c r="AM41" s="208" t="s">
        <v>173</v>
      </c>
      <c r="AN41" s="208" t="s">
        <v>173</v>
      </c>
      <c r="AO41" s="208" t="s">
        <v>173</v>
      </c>
      <c r="AP41" s="208" t="s">
        <v>173</v>
      </c>
      <c r="AQ41" s="208" t="s">
        <v>173</v>
      </c>
      <c r="AR41" s="208" t="s">
        <v>173</v>
      </c>
      <c r="AS41" s="208" t="s">
        <v>173</v>
      </c>
      <c r="AT41" s="208" t="s">
        <v>173</v>
      </c>
      <c r="AU41" s="208" t="s">
        <v>173</v>
      </c>
      <c r="AV41" s="208" t="s">
        <v>173</v>
      </c>
      <c r="AW41" s="208" t="s">
        <v>173</v>
      </c>
      <c r="AX41" s="208" t="s">
        <v>173</v>
      </c>
      <c r="AY41" s="208" t="s">
        <v>173</v>
      </c>
      <c r="AZ41" s="208" t="s">
        <v>173</v>
      </c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</row>
    <row r="42" spans="1:121" s="211" customFormat="1" ht="123.75" customHeight="1">
      <c r="A42" s="206" t="s">
        <v>45</v>
      </c>
      <c r="B42" s="207" t="s">
        <v>87</v>
      </c>
      <c r="C42" s="208" t="s">
        <v>114</v>
      </c>
      <c r="D42" s="208" t="s">
        <v>173</v>
      </c>
      <c r="E42" s="208" t="s">
        <v>173</v>
      </c>
      <c r="F42" s="208" t="s">
        <v>173</v>
      </c>
      <c r="G42" s="208" t="s">
        <v>173</v>
      </c>
      <c r="H42" s="208" t="s">
        <v>173</v>
      </c>
      <c r="I42" s="208" t="s">
        <v>173</v>
      </c>
      <c r="J42" s="208" t="s">
        <v>173</v>
      </c>
      <c r="K42" s="208" t="s">
        <v>173</v>
      </c>
      <c r="L42" s="208" t="s">
        <v>173</v>
      </c>
      <c r="M42" s="208" t="s">
        <v>173</v>
      </c>
      <c r="N42" s="208" t="s">
        <v>173</v>
      </c>
      <c r="O42" s="208" t="s">
        <v>173</v>
      </c>
      <c r="P42" s="208" t="s">
        <v>173</v>
      </c>
      <c r="Q42" s="208" t="s">
        <v>173</v>
      </c>
      <c r="R42" s="208" t="s">
        <v>173</v>
      </c>
      <c r="S42" s="208" t="s">
        <v>173</v>
      </c>
      <c r="T42" s="208" t="s">
        <v>173</v>
      </c>
      <c r="U42" s="208" t="s">
        <v>173</v>
      </c>
      <c r="V42" s="208" t="s">
        <v>173</v>
      </c>
      <c r="W42" s="208" t="s">
        <v>173</v>
      </c>
      <c r="X42" s="208" t="s">
        <v>173</v>
      </c>
      <c r="Y42" s="208" t="s">
        <v>173</v>
      </c>
      <c r="Z42" s="208" t="s">
        <v>173</v>
      </c>
      <c r="AA42" s="208" t="s">
        <v>173</v>
      </c>
      <c r="AB42" s="208" t="s">
        <v>173</v>
      </c>
      <c r="AC42" s="208" t="s">
        <v>173</v>
      </c>
      <c r="AD42" s="208" t="s">
        <v>173</v>
      </c>
      <c r="AE42" s="208" t="s">
        <v>173</v>
      </c>
      <c r="AF42" s="208" t="s">
        <v>173</v>
      </c>
      <c r="AG42" s="208" t="s">
        <v>173</v>
      </c>
      <c r="AH42" s="208" t="s">
        <v>173</v>
      </c>
      <c r="AI42" s="208" t="s">
        <v>173</v>
      </c>
      <c r="AJ42" s="208" t="s">
        <v>173</v>
      </c>
      <c r="AK42" s="208" t="s">
        <v>173</v>
      </c>
      <c r="AL42" s="208" t="s">
        <v>173</v>
      </c>
      <c r="AM42" s="208" t="s">
        <v>173</v>
      </c>
      <c r="AN42" s="208" t="s">
        <v>173</v>
      </c>
      <c r="AO42" s="208" t="s">
        <v>173</v>
      </c>
      <c r="AP42" s="208" t="s">
        <v>173</v>
      </c>
      <c r="AQ42" s="208" t="s">
        <v>173</v>
      </c>
      <c r="AR42" s="208" t="s">
        <v>173</v>
      </c>
      <c r="AS42" s="208" t="s">
        <v>173</v>
      </c>
      <c r="AT42" s="208" t="s">
        <v>173</v>
      </c>
      <c r="AU42" s="208" t="s">
        <v>173</v>
      </c>
      <c r="AV42" s="208" t="s">
        <v>173</v>
      </c>
      <c r="AW42" s="208" t="s">
        <v>173</v>
      </c>
      <c r="AX42" s="208" t="s">
        <v>173</v>
      </c>
      <c r="AY42" s="208" t="s">
        <v>173</v>
      </c>
      <c r="AZ42" s="208" t="s">
        <v>173</v>
      </c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</row>
    <row r="43" spans="1:121" s="211" customFormat="1" ht="126">
      <c r="A43" s="206" t="s">
        <v>45</v>
      </c>
      <c r="B43" s="207" t="s">
        <v>88</v>
      </c>
      <c r="C43" s="208" t="s">
        <v>114</v>
      </c>
      <c r="D43" s="208" t="s">
        <v>173</v>
      </c>
      <c r="E43" s="208" t="s">
        <v>173</v>
      </c>
      <c r="F43" s="208" t="s">
        <v>173</v>
      </c>
      <c r="G43" s="208" t="s">
        <v>173</v>
      </c>
      <c r="H43" s="208" t="s">
        <v>173</v>
      </c>
      <c r="I43" s="208" t="s">
        <v>173</v>
      </c>
      <c r="J43" s="208" t="s">
        <v>173</v>
      </c>
      <c r="K43" s="208" t="s">
        <v>173</v>
      </c>
      <c r="L43" s="208" t="s">
        <v>173</v>
      </c>
      <c r="M43" s="208" t="s">
        <v>173</v>
      </c>
      <c r="N43" s="208" t="s">
        <v>173</v>
      </c>
      <c r="O43" s="208" t="s">
        <v>173</v>
      </c>
      <c r="P43" s="208" t="s">
        <v>173</v>
      </c>
      <c r="Q43" s="208" t="s">
        <v>173</v>
      </c>
      <c r="R43" s="208" t="s">
        <v>173</v>
      </c>
      <c r="S43" s="208" t="s">
        <v>173</v>
      </c>
      <c r="T43" s="208" t="s">
        <v>173</v>
      </c>
      <c r="U43" s="208" t="s">
        <v>173</v>
      </c>
      <c r="V43" s="208" t="s">
        <v>173</v>
      </c>
      <c r="W43" s="208" t="s">
        <v>173</v>
      </c>
      <c r="X43" s="208" t="s">
        <v>173</v>
      </c>
      <c r="Y43" s="208" t="s">
        <v>173</v>
      </c>
      <c r="Z43" s="208" t="s">
        <v>173</v>
      </c>
      <c r="AA43" s="208" t="s">
        <v>173</v>
      </c>
      <c r="AB43" s="208" t="s">
        <v>173</v>
      </c>
      <c r="AC43" s="208" t="s">
        <v>173</v>
      </c>
      <c r="AD43" s="208" t="s">
        <v>173</v>
      </c>
      <c r="AE43" s="208" t="s">
        <v>173</v>
      </c>
      <c r="AF43" s="208" t="s">
        <v>173</v>
      </c>
      <c r="AG43" s="208" t="s">
        <v>173</v>
      </c>
      <c r="AH43" s="208" t="s">
        <v>173</v>
      </c>
      <c r="AI43" s="208" t="s">
        <v>173</v>
      </c>
      <c r="AJ43" s="208" t="s">
        <v>173</v>
      </c>
      <c r="AK43" s="208" t="s">
        <v>173</v>
      </c>
      <c r="AL43" s="208" t="s">
        <v>173</v>
      </c>
      <c r="AM43" s="208" t="s">
        <v>173</v>
      </c>
      <c r="AN43" s="208" t="s">
        <v>173</v>
      </c>
      <c r="AO43" s="208" t="s">
        <v>173</v>
      </c>
      <c r="AP43" s="208" t="s">
        <v>173</v>
      </c>
      <c r="AQ43" s="208" t="s">
        <v>173</v>
      </c>
      <c r="AR43" s="208" t="s">
        <v>173</v>
      </c>
      <c r="AS43" s="208" t="s">
        <v>173</v>
      </c>
      <c r="AT43" s="208" t="s">
        <v>173</v>
      </c>
      <c r="AU43" s="208" t="s">
        <v>173</v>
      </c>
      <c r="AV43" s="208" t="s">
        <v>173</v>
      </c>
      <c r="AW43" s="208" t="s">
        <v>173</v>
      </c>
      <c r="AX43" s="208" t="s">
        <v>173</v>
      </c>
      <c r="AY43" s="208" t="s">
        <v>173</v>
      </c>
      <c r="AZ43" s="208" t="s">
        <v>173</v>
      </c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</row>
    <row r="44" spans="1:121" s="211" customFormat="1" ht="94.5">
      <c r="A44" s="206" t="s">
        <v>34</v>
      </c>
      <c r="B44" s="207" t="s">
        <v>151</v>
      </c>
      <c r="C44" s="208" t="s">
        <v>114</v>
      </c>
      <c r="D44" s="208" t="s">
        <v>173</v>
      </c>
      <c r="E44" s="208" t="s">
        <v>173</v>
      </c>
      <c r="F44" s="208" t="s">
        <v>173</v>
      </c>
      <c r="G44" s="208" t="s">
        <v>173</v>
      </c>
      <c r="H44" s="208" t="s">
        <v>173</v>
      </c>
      <c r="I44" s="208" t="s">
        <v>173</v>
      </c>
      <c r="J44" s="208" t="s">
        <v>173</v>
      </c>
      <c r="K44" s="208" t="s">
        <v>173</v>
      </c>
      <c r="L44" s="208" t="s">
        <v>173</v>
      </c>
      <c r="M44" s="208" t="s">
        <v>173</v>
      </c>
      <c r="N44" s="208" t="s">
        <v>173</v>
      </c>
      <c r="O44" s="208" t="s">
        <v>173</v>
      </c>
      <c r="P44" s="208" t="s">
        <v>173</v>
      </c>
      <c r="Q44" s="208" t="s">
        <v>173</v>
      </c>
      <c r="R44" s="208" t="s">
        <v>173</v>
      </c>
      <c r="S44" s="208" t="s">
        <v>173</v>
      </c>
      <c r="T44" s="208" t="s">
        <v>173</v>
      </c>
      <c r="U44" s="208" t="s">
        <v>173</v>
      </c>
      <c r="V44" s="208" t="s">
        <v>173</v>
      </c>
      <c r="W44" s="208" t="s">
        <v>173</v>
      </c>
      <c r="X44" s="208" t="s">
        <v>173</v>
      </c>
      <c r="Y44" s="208" t="s">
        <v>173</v>
      </c>
      <c r="Z44" s="208" t="s">
        <v>173</v>
      </c>
      <c r="AA44" s="208" t="s">
        <v>173</v>
      </c>
      <c r="AB44" s="208" t="s">
        <v>173</v>
      </c>
      <c r="AC44" s="208" t="s">
        <v>173</v>
      </c>
      <c r="AD44" s="208" t="s">
        <v>173</v>
      </c>
      <c r="AE44" s="208" t="s">
        <v>173</v>
      </c>
      <c r="AF44" s="208" t="s">
        <v>173</v>
      </c>
      <c r="AG44" s="208" t="s">
        <v>173</v>
      </c>
      <c r="AH44" s="208" t="s">
        <v>173</v>
      </c>
      <c r="AI44" s="208" t="s">
        <v>173</v>
      </c>
      <c r="AJ44" s="208" t="s">
        <v>173</v>
      </c>
      <c r="AK44" s="208" t="s">
        <v>173</v>
      </c>
      <c r="AL44" s="208" t="s">
        <v>173</v>
      </c>
      <c r="AM44" s="208" t="s">
        <v>173</v>
      </c>
      <c r="AN44" s="208" t="s">
        <v>173</v>
      </c>
      <c r="AO44" s="208" t="s">
        <v>173</v>
      </c>
      <c r="AP44" s="208" t="s">
        <v>173</v>
      </c>
      <c r="AQ44" s="208" t="s">
        <v>173</v>
      </c>
      <c r="AR44" s="208" t="s">
        <v>173</v>
      </c>
      <c r="AS44" s="208" t="s">
        <v>173</v>
      </c>
      <c r="AT44" s="208" t="s">
        <v>173</v>
      </c>
      <c r="AU44" s="208" t="s">
        <v>173</v>
      </c>
      <c r="AV44" s="208" t="s">
        <v>173</v>
      </c>
      <c r="AW44" s="208" t="s">
        <v>173</v>
      </c>
      <c r="AX44" s="208" t="s">
        <v>173</v>
      </c>
      <c r="AY44" s="208" t="s">
        <v>173</v>
      </c>
      <c r="AZ44" s="208" t="s">
        <v>173</v>
      </c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</row>
    <row r="45" spans="1:121" s="211" customFormat="1" ht="78.75">
      <c r="A45" s="206" t="s">
        <v>152</v>
      </c>
      <c r="B45" s="207" t="s">
        <v>89</v>
      </c>
      <c r="C45" s="208" t="s">
        <v>114</v>
      </c>
      <c r="D45" s="208" t="s">
        <v>173</v>
      </c>
      <c r="E45" s="208" t="s">
        <v>173</v>
      </c>
      <c r="F45" s="208" t="s">
        <v>173</v>
      </c>
      <c r="G45" s="208" t="s">
        <v>173</v>
      </c>
      <c r="H45" s="208" t="s">
        <v>173</v>
      </c>
      <c r="I45" s="208" t="s">
        <v>173</v>
      </c>
      <c r="J45" s="208" t="s">
        <v>173</v>
      </c>
      <c r="K45" s="208" t="s">
        <v>173</v>
      </c>
      <c r="L45" s="208" t="s">
        <v>173</v>
      </c>
      <c r="M45" s="208" t="s">
        <v>173</v>
      </c>
      <c r="N45" s="208" t="s">
        <v>173</v>
      </c>
      <c r="O45" s="208" t="s">
        <v>173</v>
      </c>
      <c r="P45" s="208" t="s">
        <v>173</v>
      </c>
      <c r="Q45" s="208" t="s">
        <v>173</v>
      </c>
      <c r="R45" s="208" t="s">
        <v>173</v>
      </c>
      <c r="S45" s="208" t="s">
        <v>173</v>
      </c>
      <c r="T45" s="208" t="s">
        <v>173</v>
      </c>
      <c r="U45" s="208" t="s">
        <v>173</v>
      </c>
      <c r="V45" s="208" t="s">
        <v>173</v>
      </c>
      <c r="W45" s="208" t="s">
        <v>173</v>
      </c>
      <c r="X45" s="208" t="s">
        <v>173</v>
      </c>
      <c r="Y45" s="208" t="s">
        <v>173</v>
      </c>
      <c r="Z45" s="208" t="s">
        <v>173</v>
      </c>
      <c r="AA45" s="208" t="s">
        <v>173</v>
      </c>
      <c r="AB45" s="208" t="s">
        <v>173</v>
      </c>
      <c r="AC45" s="208" t="s">
        <v>173</v>
      </c>
      <c r="AD45" s="208" t="s">
        <v>173</v>
      </c>
      <c r="AE45" s="208" t="s">
        <v>173</v>
      </c>
      <c r="AF45" s="208" t="s">
        <v>173</v>
      </c>
      <c r="AG45" s="208" t="s">
        <v>173</v>
      </c>
      <c r="AH45" s="208" t="s">
        <v>173</v>
      </c>
      <c r="AI45" s="208" t="s">
        <v>173</v>
      </c>
      <c r="AJ45" s="208" t="s">
        <v>173</v>
      </c>
      <c r="AK45" s="208" t="s">
        <v>173</v>
      </c>
      <c r="AL45" s="208" t="s">
        <v>173</v>
      </c>
      <c r="AM45" s="208" t="s">
        <v>173</v>
      </c>
      <c r="AN45" s="208" t="s">
        <v>173</v>
      </c>
      <c r="AO45" s="208" t="s">
        <v>173</v>
      </c>
      <c r="AP45" s="208" t="s">
        <v>173</v>
      </c>
      <c r="AQ45" s="208" t="s">
        <v>173</v>
      </c>
      <c r="AR45" s="208" t="s">
        <v>173</v>
      </c>
      <c r="AS45" s="208" t="s">
        <v>173</v>
      </c>
      <c r="AT45" s="208" t="s">
        <v>173</v>
      </c>
      <c r="AU45" s="208" t="s">
        <v>173</v>
      </c>
      <c r="AV45" s="208" t="s">
        <v>173</v>
      </c>
      <c r="AW45" s="208" t="s">
        <v>173</v>
      </c>
      <c r="AX45" s="208" t="s">
        <v>173</v>
      </c>
      <c r="AY45" s="208" t="s">
        <v>173</v>
      </c>
      <c r="AZ45" s="208" t="s">
        <v>173</v>
      </c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</row>
    <row r="46" spans="1:121" s="211" customFormat="1" ht="94.5">
      <c r="A46" s="206" t="s">
        <v>153</v>
      </c>
      <c r="B46" s="207" t="s">
        <v>90</v>
      </c>
      <c r="C46" s="208" t="s">
        <v>114</v>
      </c>
      <c r="D46" s="208" t="s">
        <v>173</v>
      </c>
      <c r="E46" s="208" t="s">
        <v>173</v>
      </c>
      <c r="F46" s="208" t="s">
        <v>173</v>
      </c>
      <c r="G46" s="208" t="s">
        <v>173</v>
      </c>
      <c r="H46" s="208" t="s">
        <v>173</v>
      </c>
      <c r="I46" s="208" t="s">
        <v>173</v>
      </c>
      <c r="J46" s="208" t="s">
        <v>173</v>
      </c>
      <c r="K46" s="208" t="s">
        <v>173</v>
      </c>
      <c r="L46" s="208" t="s">
        <v>173</v>
      </c>
      <c r="M46" s="208" t="s">
        <v>173</v>
      </c>
      <c r="N46" s="208" t="s">
        <v>173</v>
      </c>
      <c r="O46" s="208" t="s">
        <v>173</v>
      </c>
      <c r="P46" s="208" t="s">
        <v>173</v>
      </c>
      <c r="Q46" s="208" t="s">
        <v>173</v>
      </c>
      <c r="R46" s="208" t="s">
        <v>173</v>
      </c>
      <c r="S46" s="208" t="s">
        <v>173</v>
      </c>
      <c r="T46" s="208" t="s">
        <v>173</v>
      </c>
      <c r="U46" s="208" t="s">
        <v>173</v>
      </c>
      <c r="V46" s="208" t="s">
        <v>173</v>
      </c>
      <c r="W46" s="208" t="s">
        <v>173</v>
      </c>
      <c r="X46" s="208" t="s">
        <v>173</v>
      </c>
      <c r="Y46" s="208" t="s">
        <v>173</v>
      </c>
      <c r="Z46" s="208" t="s">
        <v>173</v>
      </c>
      <c r="AA46" s="208" t="s">
        <v>173</v>
      </c>
      <c r="AB46" s="208" t="s">
        <v>173</v>
      </c>
      <c r="AC46" s="208" t="s">
        <v>173</v>
      </c>
      <c r="AD46" s="208" t="s">
        <v>173</v>
      </c>
      <c r="AE46" s="208" t="s">
        <v>173</v>
      </c>
      <c r="AF46" s="208" t="s">
        <v>173</v>
      </c>
      <c r="AG46" s="208" t="s">
        <v>173</v>
      </c>
      <c r="AH46" s="208" t="s">
        <v>173</v>
      </c>
      <c r="AI46" s="208" t="s">
        <v>173</v>
      </c>
      <c r="AJ46" s="208" t="s">
        <v>173</v>
      </c>
      <c r="AK46" s="208" t="s">
        <v>173</v>
      </c>
      <c r="AL46" s="208" t="s">
        <v>173</v>
      </c>
      <c r="AM46" s="208" t="s">
        <v>173</v>
      </c>
      <c r="AN46" s="208" t="s">
        <v>173</v>
      </c>
      <c r="AO46" s="208" t="s">
        <v>173</v>
      </c>
      <c r="AP46" s="208" t="s">
        <v>173</v>
      </c>
      <c r="AQ46" s="208" t="s">
        <v>173</v>
      </c>
      <c r="AR46" s="208" t="s">
        <v>173</v>
      </c>
      <c r="AS46" s="208" t="s">
        <v>173</v>
      </c>
      <c r="AT46" s="208" t="s">
        <v>173</v>
      </c>
      <c r="AU46" s="208" t="s">
        <v>173</v>
      </c>
      <c r="AV46" s="208" t="s">
        <v>173</v>
      </c>
      <c r="AW46" s="208" t="s">
        <v>173</v>
      </c>
      <c r="AX46" s="208" t="s">
        <v>173</v>
      </c>
      <c r="AY46" s="208" t="s">
        <v>173</v>
      </c>
      <c r="AZ46" s="208" t="s">
        <v>173</v>
      </c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</row>
    <row r="47" spans="1:121" s="211" customFormat="1" ht="47.25">
      <c r="A47" s="206" t="s">
        <v>30</v>
      </c>
      <c r="B47" s="207" t="s">
        <v>154</v>
      </c>
      <c r="C47" s="208" t="s">
        <v>114</v>
      </c>
      <c r="D47" s="209" t="s">
        <v>173</v>
      </c>
      <c r="E47" s="209" t="s">
        <v>173</v>
      </c>
      <c r="F47" s="209" t="s">
        <v>173</v>
      </c>
      <c r="G47" s="209" t="s">
        <v>173</v>
      </c>
      <c r="H47" s="209" t="s">
        <v>173</v>
      </c>
      <c r="I47" s="209" t="s">
        <v>173</v>
      </c>
      <c r="J47" s="209" t="s">
        <v>173</v>
      </c>
      <c r="K47" s="209">
        <f aca="true" t="shared" si="12" ref="K47:Q47">K48+K51</f>
        <v>0</v>
      </c>
      <c r="L47" s="209">
        <f t="shared" si="12"/>
        <v>0</v>
      </c>
      <c r="M47" s="209">
        <f t="shared" si="12"/>
        <v>0</v>
      </c>
      <c r="N47" s="209">
        <f t="shared" si="12"/>
        <v>0</v>
      </c>
      <c r="O47" s="209">
        <f t="shared" si="12"/>
        <v>0</v>
      </c>
      <c r="P47" s="209">
        <f t="shared" si="12"/>
        <v>0</v>
      </c>
      <c r="Q47" s="209">
        <f t="shared" si="12"/>
        <v>0</v>
      </c>
      <c r="R47" s="209">
        <f aca="true" t="shared" si="13" ref="R47:X47">R48+R51</f>
        <v>0.8</v>
      </c>
      <c r="S47" s="209">
        <f t="shared" si="13"/>
        <v>0</v>
      </c>
      <c r="T47" s="209">
        <f t="shared" si="13"/>
        <v>4.42</v>
      </c>
      <c r="U47" s="209">
        <f t="shared" si="13"/>
        <v>0</v>
      </c>
      <c r="V47" s="209">
        <f t="shared" si="13"/>
        <v>1.52</v>
      </c>
      <c r="W47" s="209">
        <f t="shared" si="13"/>
        <v>0</v>
      </c>
      <c r="X47" s="209">
        <f t="shared" si="13"/>
        <v>0</v>
      </c>
      <c r="Y47" s="209">
        <f aca="true" t="shared" si="14" ref="Y47:AE47">Y48+Y51</f>
        <v>1.26</v>
      </c>
      <c r="Z47" s="209">
        <f t="shared" si="14"/>
        <v>0</v>
      </c>
      <c r="AA47" s="209">
        <f t="shared" si="14"/>
        <v>12.86</v>
      </c>
      <c r="AB47" s="209">
        <f t="shared" si="14"/>
        <v>0</v>
      </c>
      <c r="AC47" s="209">
        <f t="shared" si="14"/>
        <v>1.4</v>
      </c>
      <c r="AD47" s="209">
        <f t="shared" si="14"/>
        <v>0</v>
      </c>
      <c r="AE47" s="209">
        <f t="shared" si="14"/>
        <v>0</v>
      </c>
      <c r="AF47" s="209">
        <f aca="true" t="shared" si="15" ref="AF47:AS47">AF48+AF51</f>
        <v>0</v>
      </c>
      <c r="AG47" s="209">
        <f t="shared" si="15"/>
        <v>0</v>
      </c>
      <c r="AH47" s="209">
        <f t="shared" si="15"/>
        <v>0</v>
      </c>
      <c r="AI47" s="209">
        <f t="shared" si="15"/>
        <v>0</v>
      </c>
      <c r="AJ47" s="209">
        <f t="shared" si="15"/>
        <v>0</v>
      </c>
      <c r="AK47" s="209">
        <f t="shared" si="15"/>
        <v>0</v>
      </c>
      <c r="AL47" s="209">
        <f t="shared" si="15"/>
        <v>0</v>
      </c>
      <c r="AM47" s="209">
        <f t="shared" si="15"/>
        <v>0</v>
      </c>
      <c r="AN47" s="209">
        <f t="shared" si="15"/>
        <v>0</v>
      </c>
      <c r="AO47" s="209">
        <f t="shared" si="15"/>
        <v>7.5</v>
      </c>
      <c r="AP47" s="209">
        <f t="shared" si="15"/>
        <v>0</v>
      </c>
      <c r="AQ47" s="209">
        <f t="shared" si="15"/>
        <v>0</v>
      </c>
      <c r="AR47" s="209">
        <f t="shared" si="15"/>
        <v>0</v>
      </c>
      <c r="AS47" s="209">
        <f t="shared" si="15"/>
        <v>0</v>
      </c>
      <c r="AT47" s="209">
        <f aca="true" t="shared" si="16" ref="AT47:AZ47">AT48+AT51</f>
        <v>2.06</v>
      </c>
      <c r="AU47" s="209">
        <f t="shared" si="16"/>
        <v>0</v>
      </c>
      <c r="AV47" s="209">
        <f t="shared" si="16"/>
        <v>24.78</v>
      </c>
      <c r="AW47" s="209">
        <f t="shared" si="16"/>
        <v>0</v>
      </c>
      <c r="AX47" s="209">
        <f t="shared" si="16"/>
        <v>2.92</v>
      </c>
      <c r="AY47" s="209">
        <f t="shared" si="16"/>
        <v>0</v>
      </c>
      <c r="AZ47" s="209">
        <f t="shared" si="16"/>
        <v>0</v>
      </c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</row>
    <row r="48" spans="1:121" s="211" customFormat="1" ht="78.75">
      <c r="A48" s="206" t="s">
        <v>35</v>
      </c>
      <c r="B48" s="207" t="s">
        <v>155</v>
      </c>
      <c r="C48" s="208" t="s">
        <v>114</v>
      </c>
      <c r="D48" s="209" t="str">
        <f aca="true" t="shared" si="17" ref="D48:J48">D50</f>
        <v>нд</v>
      </c>
      <c r="E48" s="209" t="str">
        <f t="shared" si="17"/>
        <v>нд</v>
      </c>
      <c r="F48" s="209" t="str">
        <f t="shared" si="17"/>
        <v>нд</v>
      </c>
      <c r="G48" s="209" t="str">
        <f t="shared" si="17"/>
        <v>нд</v>
      </c>
      <c r="H48" s="209" t="str">
        <f t="shared" si="17"/>
        <v>нд</v>
      </c>
      <c r="I48" s="209" t="str">
        <f t="shared" si="17"/>
        <v>нд</v>
      </c>
      <c r="J48" s="209" t="str">
        <f t="shared" si="17"/>
        <v>нд</v>
      </c>
      <c r="K48" s="209">
        <f aca="true" t="shared" si="18" ref="K48:Y48">K50</f>
        <v>0</v>
      </c>
      <c r="L48" s="209">
        <f t="shared" si="18"/>
        <v>0</v>
      </c>
      <c r="M48" s="209">
        <f t="shared" si="18"/>
        <v>0</v>
      </c>
      <c r="N48" s="209">
        <f t="shared" si="18"/>
        <v>0</v>
      </c>
      <c r="O48" s="209">
        <f t="shared" si="18"/>
        <v>0</v>
      </c>
      <c r="P48" s="209">
        <f t="shared" si="18"/>
        <v>0</v>
      </c>
      <c r="Q48" s="209">
        <f t="shared" si="18"/>
        <v>0</v>
      </c>
      <c r="R48" s="209">
        <f t="shared" si="18"/>
        <v>0</v>
      </c>
      <c r="S48" s="209">
        <f t="shared" si="18"/>
        <v>0</v>
      </c>
      <c r="T48" s="209">
        <f t="shared" si="18"/>
        <v>0</v>
      </c>
      <c r="U48" s="209">
        <f t="shared" si="18"/>
        <v>0</v>
      </c>
      <c r="V48" s="209">
        <f t="shared" si="18"/>
        <v>0</v>
      </c>
      <c r="W48" s="209">
        <f t="shared" si="18"/>
        <v>0</v>
      </c>
      <c r="X48" s="209">
        <f t="shared" si="18"/>
        <v>0</v>
      </c>
      <c r="Y48" s="209">
        <f t="shared" si="18"/>
        <v>0</v>
      </c>
      <c r="Z48" s="209">
        <f aca="true" t="shared" si="19" ref="Z48:AS48">Z50</f>
        <v>0</v>
      </c>
      <c r="AA48" s="209">
        <f t="shared" si="19"/>
        <v>0</v>
      </c>
      <c r="AB48" s="209">
        <f t="shared" si="19"/>
        <v>0</v>
      </c>
      <c r="AC48" s="209">
        <f t="shared" si="19"/>
        <v>0</v>
      </c>
      <c r="AD48" s="209">
        <f t="shared" si="19"/>
        <v>0</v>
      </c>
      <c r="AE48" s="209">
        <f t="shared" si="19"/>
        <v>0</v>
      </c>
      <c r="AF48" s="209">
        <f t="shared" si="19"/>
        <v>0</v>
      </c>
      <c r="AG48" s="209">
        <f t="shared" si="19"/>
        <v>0</v>
      </c>
      <c r="AH48" s="209">
        <f t="shared" si="19"/>
        <v>0</v>
      </c>
      <c r="AI48" s="209">
        <f t="shared" si="19"/>
        <v>0</v>
      </c>
      <c r="AJ48" s="209">
        <f t="shared" si="19"/>
        <v>0</v>
      </c>
      <c r="AK48" s="209">
        <f t="shared" si="19"/>
        <v>0</v>
      </c>
      <c r="AL48" s="209">
        <f t="shared" si="19"/>
        <v>0</v>
      </c>
      <c r="AM48" s="209">
        <f t="shared" si="19"/>
        <v>0</v>
      </c>
      <c r="AN48" s="209">
        <f t="shared" si="19"/>
        <v>0</v>
      </c>
      <c r="AO48" s="209">
        <f t="shared" si="19"/>
        <v>0</v>
      </c>
      <c r="AP48" s="209">
        <f t="shared" si="19"/>
        <v>0</v>
      </c>
      <c r="AQ48" s="209">
        <f t="shared" si="19"/>
        <v>0</v>
      </c>
      <c r="AR48" s="209">
        <f t="shared" si="19"/>
        <v>0</v>
      </c>
      <c r="AS48" s="209">
        <f t="shared" si="19"/>
        <v>0</v>
      </c>
      <c r="AT48" s="209">
        <f aca="true" t="shared" si="20" ref="AT48:AZ48">AT50</f>
        <v>0</v>
      </c>
      <c r="AU48" s="209">
        <f t="shared" si="20"/>
        <v>0</v>
      </c>
      <c r="AV48" s="209">
        <f t="shared" si="20"/>
        <v>0</v>
      </c>
      <c r="AW48" s="209">
        <f t="shared" si="20"/>
        <v>0</v>
      </c>
      <c r="AX48" s="209">
        <f t="shared" si="20"/>
        <v>0</v>
      </c>
      <c r="AY48" s="209">
        <f t="shared" si="20"/>
        <v>0</v>
      </c>
      <c r="AZ48" s="209">
        <f t="shared" si="20"/>
        <v>0</v>
      </c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</row>
    <row r="49" spans="1:121" s="211" customFormat="1" ht="31.5">
      <c r="A49" s="206" t="s">
        <v>46</v>
      </c>
      <c r="B49" s="207" t="s">
        <v>91</v>
      </c>
      <c r="C49" s="213" t="s">
        <v>114</v>
      </c>
      <c r="D49" s="213" t="s">
        <v>173</v>
      </c>
      <c r="E49" s="213" t="s">
        <v>173</v>
      </c>
      <c r="F49" s="213" t="s">
        <v>173</v>
      </c>
      <c r="G49" s="213" t="s">
        <v>173</v>
      </c>
      <c r="H49" s="213" t="s">
        <v>173</v>
      </c>
      <c r="I49" s="213" t="s">
        <v>173</v>
      </c>
      <c r="J49" s="213" t="s">
        <v>173</v>
      </c>
      <c r="K49" s="213" t="s">
        <v>173</v>
      </c>
      <c r="L49" s="213" t="s">
        <v>173</v>
      </c>
      <c r="M49" s="213" t="s">
        <v>173</v>
      </c>
      <c r="N49" s="213" t="s">
        <v>173</v>
      </c>
      <c r="O49" s="213" t="s">
        <v>173</v>
      </c>
      <c r="P49" s="213" t="s">
        <v>173</v>
      </c>
      <c r="Q49" s="213" t="s">
        <v>173</v>
      </c>
      <c r="R49" s="213" t="s">
        <v>173</v>
      </c>
      <c r="S49" s="213" t="s">
        <v>173</v>
      </c>
      <c r="T49" s="213" t="s">
        <v>173</v>
      </c>
      <c r="U49" s="213" t="s">
        <v>173</v>
      </c>
      <c r="V49" s="213" t="s">
        <v>173</v>
      </c>
      <c r="W49" s="213" t="s">
        <v>173</v>
      </c>
      <c r="X49" s="213" t="s">
        <v>173</v>
      </c>
      <c r="Y49" s="213" t="s">
        <v>173</v>
      </c>
      <c r="Z49" s="213" t="s">
        <v>173</v>
      </c>
      <c r="AA49" s="213" t="s">
        <v>173</v>
      </c>
      <c r="AB49" s="213" t="s">
        <v>173</v>
      </c>
      <c r="AC49" s="213" t="s">
        <v>173</v>
      </c>
      <c r="AD49" s="213" t="s">
        <v>173</v>
      </c>
      <c r="AE49" s="213" t="s">
        <v>173</v>
      </c>
      <c r="AF49" s="213" t="s">
        <v>173</v>
      </c>
      <c r="AG49" s="213" t="s">
        <v>173</v>
      </c>
      <c r="AH49" s="213" t="s">
        <v>173</v>
      </c>
      <c r="AI49" s="213" t="s">
        <v>173</v>
      </c>
      <c r="AJ49" s="213" t="s">
        <v>173</v>
      </c>
      <c r="AK49" s="213" t="s">
        <v>173</v>
      </c>
      <c r="AL49" s="213" t="s">
        <v>173</v>
      </c>
      <c r="AM49" s="213" t="s">
        <v>173</v>
      </c>
      <c r="AN49" s="213" t="s">
        <v>173</v>
      </c>
      <c r="AO49" s="213" t="s">
        <v>173</v>
      </c>
      <c r="AP49" s="213" t="s">
        <v>173</v>
      </c>
      <c r="AQ49" s="213" t="s">
        <v>173</v>
      </c>
      <c r="AR49" s="213" t="s">
        <v>173</v>
      </c>
      <c r="AS49" s="213" t="s">
        <v>173</v>
      </c>
      <c r="AT49" s="213" t="s">
        <v>173</v>
      </c>
      <c r="AU49" s="213" t="s">
        <v>173</v>
      </c>
      <c r="AV49" s="213" t="s">
        <v>173</v>
      </c>
      <c r="AW49" s="213" t="s">
        <v>173</v>
      </c>
      <c r="AX49" s="213" t="s">
        <v>173</v>
      </c>
      <c r="AY49" s="213" t="s">
        <v>173</v>
      </c>
      <c r="AZ49" s="213" t="s">
        <v>173</v>
      </c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</row>
    <row r="50" spans="1:121" s="208" customFormat="1" ht="99.75" customHeight="1">
      <c r="A50" s="206" t="s">
        <v>47</v>
      </c>
      <c r="B50" s="207" t="s">
        <v>92</v>
      </c>
      <c r="C50" s="208" t="s">
        <v>114</v>
      </c>
      <c r="D50" s="208" t="s">
        <v>173</v>
      </c>
      <c r="E50" s="209" t="s">
        <v>173</v>
      </c>
      <c r="F50" s="209" t="s">
        <v>173</v>
      </c>
      <c r="G50" s="209" t="s">
        <v>173</v>
      </c>
      <c r="H50" s="209" t="s">
        <v>173</v>
      </c>
      <c r="I50" s="209" t="s">
        <v>173</v>
      </c>
      <c r="J50" s="208" t="s">
        <v>173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209">
        <v>0</v>
      </c>
      <c r="V50" s="209">
        <v>0</v>
      </c>
      <c r="W50" s="209">
        <v>0</v>
      </c>
      <c r="X50" s="209">
        <v>0</v>
      </c>
      <c r="Y50" s="209">
        <v>0</v>
      </c>
      <c r="Z50" s="209">
        <v>0</v>
      </c>
      <c r="AA50" s="209">
        <v>0</v>
      </c>
      <c r="AB50" s="209">
        <v>0</v>
      </c>
      <c r="AC50" s="209">
        <v>0</v>
      </c>
      <c r="AD50" s="209">
        <v>0</v>
      </c>
      <c r="AE50" s="209">
        <v>0</v>
      </c>
      <c r="AF50" s="209">
        <v>0</v>
      </c>
      <c r="AG50" s="209">
        <v>0</v>
      </c>
      <c r="AH50" s="209">
        <v>0</v>
      </c>
      <c r="AI50" s="209">
        <v>0</v>
      </c>
      <c r="AJ50" s="209">
        <v>0</v>
      </c>
      <c r="AK50" s="209">
        <v>0</v>
      </c>
      <c r="AL50" s="209">
        <v>0</v>
      </c>
      <c r="AM50" s="209">
        <v>0</v>
      </c>
      <c r="AN50" s="209">
        <v>0</v>
      </c>
      <c r="AO50" s="209">
        <v>0</v>
      </c>
      <c r="AP50" s="209">
        <v>0</v>
      </c>
      <c r="AQ50" s="209">
        <v>0</v>
      </c>
      <c r="AR50" s="209">
        <v>0</v>
      </c>
      <c r="AS50" s="209">
        <v>0</v>
      </c>
      <c r="AT50" s="209">
        <v>0</v>
      </c>
      <c r="AU50" s="209">
        <f aca="true" t="shared" si="21" ref="AU50:AZ51">L50+S50+Z50+AN50</f>
        <v>0</v>
      </c>
      <c r="AV50" s="209">
        <f t="shared" si="21"/>
        <v>0</v>
      </c>
      <c r="AW50" s="209">
        <f t="shared" si="21"/>
        <v>0</v>
      </c>
      <c r="AX50" s="209">
        <f t="shared" si="21"/>
        <v>0</v>
      </c>
      <c r="AY50" s="209">
        <f t="shared" si="21"/>
        <v>0</v>
      </c>
      <c r="AZ50" s="209">
        <f t="shared" si="21"/>
        <v>0</v>
      </c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262"/>
      <c r="DO50" s="262"/>
      <c r="DP50" s="262"/>
      <c r="DQ50" s="262"/>
    </row>
    <row r="51" spans="1:121" s="211" customFormat="1" ht="47.25">
      <c r="A51" s="206" t="s">
        <v>36</v>
      </c>
      <c r="B51" s="207" t="s">
        <v>93</v>
      </c>
      <c r="C51" s="213" t="s">
        <v>114</v>
      </c>
      <c r="D51" s="209" t="str">
        <f aca="true" t="shared" si="22" ref="D51:J51">D53</f>
        <v>нд</v>
      </c>
      <c r="E51" s="209" t="str">
        <f t="shared" si="22"/>
        <v>нд</v>
      </c>
      <c r="F51" s="209" t="str">
        <f t="shared" si="22"/>
        <v>нд</v>
      </c>
      <c r="G51" s="209" t="str">
        <f t="shared" si="22"/>
        <v>нд</v>
      </c>
      <c r="H51" s="209" t="str">
        <f t="shared" si="22"/>
        <v>нд</v>
      </c>
      <c r="I51" s="209" t="str">
        <f t="shared" si="22"/>
        <v>нд</v>
      </c>
      <c r="J51" s="209" t="str">
        <f t="shared" si="22"/>
        <v>нд</v>
      </c>
      <c r="K51" s="209">
        <f aca="true" t="shared" si="23" ref="K51:Q51">K53</f>
        <v>0</v>
      </c>
      <c r="L51" s="209">
        <f t="shared" si="23"/>
        <v>0</v>
      </c>
      <c r="M51" s="209">
        <f t="shared" si="23"/>
        <v>0</v>
      </c>
      <c r="N51" s="209">
        <f t="shared" si="23"/>
        <v>0</v>
      </c>
      <c r="O51" s="209">
        <f t="shared" si="23"/>
        <v>0</v>
      </c>
      <c r="P51" s="209">
        <f t="shared" si="23"/>
        <v>0</v>
      </c>
      <c r="Q51" s="209">
        <f t="shared" si="23"/>
        <v>0</v>
      </c>
      <c r="R51" s="209">
        <f aca="true" t="shared" si="24" ref="R51:X51">R53</f>
        <v>0.8</v>
      </c>
      <c r="S51" s="209">
        <f t="shared" si="24"/>
        <v>0</v>
      </c>
      <c r="T51" s="209">
        <f t="shared" si="24"/>
        <v>4.42</v>
      </c>
      <c r="U51" s="209">
        <f t="shared" si="24"/>
        <v>0</v>
      </c>
      <c r="V51" s="209">
        <f t="shared" si="24"/>
        <v>1.52</v>
      </c>
      <c r="W51" s="209">
        <f t="shared" si="24"/>
        <v>0</v>
      </c>
      <c r="X51" s="209">
        <f t="shared" si="24"/>
        <v>0</v>
      </c>
      <c r="Y51" s="209">
        <f aca="true" t="shared" si="25" ref="Y51:AE51">Y53</f>
        <v>1.26</v>
      </c>
      <c r="Z51" s="209">
        <f t="shared" si="25"/>
        <v>0</v>
      </c>
      <c r="AA51" s="209">
        <f t="shared" si="25"/>
        <v>12.86</v>
      </c>
      <c r="AB51" s="209">
        <f t="shared" si="25"/>
        <v>0</v>
      </c>
      <c r="AC51" s="209">
        <f t="shared" si="25"/>
        <v>1.4</v>
      </c>
      <c r="AD51" s="209">
        <f t="shared" si="25"/>
        <v>0</v>
      </c>
      <c r="AE51" s="209">
        <f t="shared" si="25"/>
        <v>0</v>
      </c>
      <c r="AF51" s="209">
        <f aca="true" t="shared" si="26" ref="AF51:AS51">AF53</f>
        <v>0</v>
      </c>
      <c r="AG51" s="209">
        <f t="shared" si="26"/>
        <v>0</v>
      </c>
      <c r="AH51" s="209">
        <f t="shared" si="26"/>
        <v>0</v>
      </c>
      <c r="AI51" s="209">
        <f t="shared" si="26"/>
        <v>0</v>
      </c>
      <c r="AJ51" s="209">
        <f t="shared" si="26"/>
        <v>0</v>
      </c>
      <c r="AK51" s="209">
        <f t="shared" si="26"/>
        <v>0</v>
      </c>
      <c r="AL51" s="209">
        <f t="shared" si="26"/>
        <v>0</v>
      </c>
      <c r="AM51" s="209">
        <f t="shared" si="26"/>
        <v>0</v>
      </c>
      <c r="AN51" s="209">
        <f t="shared" si="26"/>
        <v>0</v>
      </c>
      <c r="AO51" s="209">
        <f t="shared" si="26"/>
        <v>7.5</v>
      </c>
      <c r="AP51" s="209">
        <f t="shared" si="26"/>
        <v>0</v>
      </c>
      <c r="AQ51" s="209">
        <f t="shared" si="26"/>
        <v>0</v>
      </c>
      <c r="AR51" s="209">
        <f t="shared" si="26"/>
        <v>0</v>
      </c>
      <c r="AS51" s="209">
        <f t="shared" si="26"/>
        <v>0</v>
      </c>
      <c r="AT51" s="209">
        <f>K51+R51+Y51+AM51</f>
        <v>2.06</v>
      </c>
      <c r="AU51" s="209">
        <f t="shared" si="21"/>
        <v>0</v>
      </c>
      <c r="AV51" s="209">
        <f t="shared" si="21"/>
        <v>24.78</v>
      </c>
      <c r="AW51" s="209">
        <f t="shared" si="21"/>
        <v>0</v>
      </c>
      <c r="AX51" s="209">
        <f t="shared" si="21"/>
        <v>2.92</v>
      </c>
      <c r="AY51" s="209">
        <f t="shared" si="21"/>
        <v>0</v>
      </c>
      <c r="AZ51" s="209">
        <f t="shared" si="21"/>
        <v>0</v>
      </c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</row>
    <row r="52" spans="1:121" s="211" customFormat="1" ht="31.5">
      <c r="A52" s="206" t="s">
        <v>48</v>
      </c>
      <c r="B52" s="207" t="s">
        <v>94</v>
      </c>
      <c r="C52" s="208" t="s">
        <v>114</v>
      </c>
      <c r="D52" s="208" t="s">
        <v>173</v>
      </c>
      <c r="E52" s="208" t="s">
        <v>173</v>
      </c>
      <c r="F52" s="208" t="s">
        <v>173</v>
      </c>
      <c r="G52" s="208" t="s">
        <v>173</v>
      </c>
      <c r="H52" s="208" t="s">
        <v>173</v>
      </c>
      <c r="I52" s="208" t="s">
        <v>173</v>
      </c>
      <c r="J52" s="208" t="s">
        <v>173</v>
      </c>
      <c r="K52" s="208" t="s">
        <v>173</v>
      </c>
      <c r="L52" s="208" t="s">
        <v>173</v>
      </c>
      <c r="M52" s="208" t="s">
        <v>173</v>
      </c>
      <c r="N52" s="208" t="s">
        <v>173</v>
      </c>
      <c r="O52" s="208" t="s">
        <v>173</v>
      </c>
      <c r="P52" s="208" t="s">
        <v>173</v>
      </c>
      <c r="Q52" s="208" t="s">
        <v>173</v>
      </c>
      <c r="R52" s="208" t="s">
        <v>173</v>
      </c>
      <c r="S52" s="208" t="s">
        <v>173</v>
      </c>
      <c r="T52" s="208" t="s">
        <v>173</v>
      </c>
      <c r="U52" s="208" t="s">
        <v>173</v>
      </c>
      <c r="V52" s="208" t="s">
        <v>173</v>
      </c>
      <c r="W52" s="208" t="s">
        <v>173</v>
      </c>
      <c r="X52" s="208" t="s">
        <v>173</v>
      </c>
      <c r="Y52" s="208" t="s">
        <v>173</v>
      </c>
      <c r="Z52" s="208" t="s">
        <v>173</v>
      </c>
      <c r="AA52" s="208" t="s">
        <v>173</v>
      </c>
      <c r="AB52" s="208" t="s">
        <v>173</v>
      </c>
      <c r="AC52" s="208" t="s">
        <v>173</v>
      </c>
      <c r="AD52" s="208" t="s">
        <v>173</v>
      </c>
      <c r="AE52" s="208" t="s">
        <v>173</v>
      </c>
      <c r="AF52" s="208" t="s">
        <v>173</v>
      </c>
      <c r="AG52" s="208" t="s">
        <v>173</v>
      </c>
      <c r="AH52" s="208" t="s">
        <v>173</v>
      </c>
      <c r="AI52" s="208" t="s">
        <v>173</v>
      </c>
      <c r="AJ52" s="208" t="s">
        <v>173</v>
      </c>
      <c r="AK52" s="208" t="s">
        <v>173</v>
      </c>
      <c r="AL52" s="208" t="s">
        <v>173</v>
      </c>
      <c r="AM52" s="208" t="s">
        <v>173</v>
      </c>
      <c r="AN52" s="208" t="s">
        <v>173</v>
      </c>
      <c r="AO52" s="208" t="s">
        <v>173</v>
      </c>
      <c r="AP52" s="208" t="s">
        <v>173</v>
      </c>
      <c r="AQ52" s="208" t="s">
        <v>173</v>
      </c>
      <c r="AR52" s="208" t="s">
        <v>173</v>
      </c>
      <c r="AS52" s="208" t="s">
        <v>173</v>
      </c>
      <c r="AT52" s="208" t="s">
        <v>173</v>
      </c>
      <c r="AU52" s="208" t="s">
        <v>173</v>
      </c>
      <c r="AV52" s="208" t="s">
        <v>173</v>
      </c>
      <c r="AW52" s="208" t="s">
        <v>173</v>
      </c>
      <c r="AX52" s="208" t="s">
        <v>173</v>
      </c>
      <c r="AY52" s="208" t="s">
        <v>173</v>
      </c>
      <c r="AZ52" s="208" t="s">
        <v>173</v>
      </c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</row>
    <row r="53" spans="1:121" s="208" customFormat="1" ht="47.25">
      <c r="A53" s="206" t="s">
        <v>49</v>
      </c>
      <c r="B53" s="207" t="s">
        <v>95</v>
      </c>
      <c r="C53" s="208" t="s">
        <v>114</v>
      </c>
      <c r="D53" s="208" t="s">
        <v>173</v>
      </c>
      <c r="E53" s="209" t="s">
        <v>173</v>
      </c>
      <c r="F53" s="209" t="s">
        <v>173</v>
      </c>
      <c r="G53" s="209" t="s">
        <v>173</v>
      </c>
      <c r="H53" s="209" t="s">
        <v>173</v>
      </c>
      <c r="I53" s="209" t="s">
        <v>173</v>
      </c>
      <c r="J53" s="208" t="s">
        <v>173</v>
      </c>
      <c r="K53" s="209">
        <f aca="true" t="shared" si="27" ref="K53:Q53">SUM(K54:K57)</f>
        <v>0</v>
      </c>
      <c r="L53" s="209">
        <f t="shared" si="27"/>
        <v>0</v>
      </c>
      <c r="M53" s="209">
        <f t="shared" si="27"/>
        <v>0</v>
      </c>
      <c r="N53" s="209">
        <f t="shared" si="27"/>
        <v>0</v>
      </c>
      <c r="O53" s="209">
        <f t="shared" si="27"/>
        <v>0</v>
      </c>
      <c r="P53" s="209">
        <f t="shared" si="27"/>
        <v>0</v>
      </c>
      <c r="Q53" s="209">
        <f t="shared" si="27"/>
        <v>0</v>
      </c>
      <c r="R53" s="209">
        <f aca="true" t="shared" si="28" ref="R53:X53">SUM(R54:R57)</f>
        <v>0.8</v>
      </c>
      <c r="S53" s="209">
        <f t="shared" si="28"/>
        <v>0</v>
      </c>
      <c r="T53" s="209">
        <f t="shared" si="28"/>
        <v>4.42</v>
      </c>
      <c r="U53" s="209">
        <f t="shared" si="28"/>
        <v>0</v>
      </c>
      <c r="V53" s="209">
        <f t="shared" si="28"/>
        <v>1.52</v>
      </c>
      <c r="W53" s="209">
        <f t="shared" si="28"/>
        <v>0</v>
      </c>
      <c r="X53" s="209">
        <f t="shared" si="28"/>
        <v>0</v>
      </c>
      <c r="Y53" s="209">
        <f aca="true" t="shared" si="29" ref="Y53:AE53">SUM(Y54:Y57)</f>
        <v>1.26</v>
      </c>
      <c r="Z53" s="209">
        <f t="shared" si="29"/>
        <v>0</v>
      </c>
      <c r="AA53" s="209">
        <f t="shared" si="29"/>
        <v>12.86</v>
      </c>
      <c r="AB53" s="209">
        <f t="shared" si="29"/>
        <v>0</v>
      </c>
      <c r="AC53" s="209">
        <f t="shared" si="29"/>
        <v>1.4</v>
      </c>
      <c r="AD53" s="209">
        <f t="shared" si="29"/>
        <v>0</v>
      </c>
      <c r="AE53" s="209">
        <f t="shared" si="29"/>
        <v>0</v>
      </c>
      <c r="AF53" s="209">
        <f aca="true" t="shared" si="30" ref="AF53:AZ53">SUM(AF54:AF57)</f>
        <v>0</v>
      </c>
      <c r="AG53" s="209">
        <f t="shared" si="30"/>
        <v>0</v>
      </c>
      <c r="AH53" s="209">
        <f t="shared" si="30"/>
        <v>0</v>
      </c>
      <c r="AI53" s="209">
        <f t="shared" si="30"/>
        <v>0</v>
      </c>
      <c r="AJ53" s="209">
        <f t="shared" si="30"/>
        <v>0</v>
      </c>
      <c r="AK53" s="209">
        <f t="shared" si="30"/>
        <v>0</v>
      </c>
      <c r="AL53" s="209">
        <f t="shared" si="30"/>
        <v>0</v>
      </c>
      <c r="AM53" s="209">
        <f t="shared" si="30"/>
        <v>0</v>
      </c>
      <c r="AN53" s="209">
        <f t="shared" si="30"/>
        <v>0</v>
      </c>
      <c r="AO53" s="209">
        <f t="shared" si="30"/>
        <v>7.5</v>
      </c>
      <c r="AP53" s="209">
        <f t="shared" si="30"/>
        <v>0</v>
      </c>
      <c r="AQ53" s="209">
        <f t="shared" si="30"/>
        <v>0</v>
      </c>
      <c r="AR53" s="209">
        <f t="shared" si="30"/>
        <v>0</v>
      </c>
      <c r="AS53" s="209">
        <f t="shared" si="30"/>
        <v>0</v>
      </c>
      <c r="AT53" s="209">
        <f t="shared" si="30"/>
        <v>2.06</v>
      </c>
      <c r="AU53" s="209">
        <f t="shared" si="30"/>
        <v>0</v>
      </c>
      <c r="AV53" s="209">
        <f t="shared" si="30"/>
        <v>24.78</v>
      </c>
      <c r="AW53" s="209">
        <f t="shared" si="30"/>
        <v>0</v>
      </c>
      <c r="AX53" s="209">
        <f t="shared" si="30"/>
        <v>2.92</v>
      </c>
      <c r="AY53" s="209">
        <f t="shared" si="30"/>
        <v>0</v>
      </c>
      <c r="AZ53" s="209">
        <f t="shared" si="30"/>
        <v>0</v>
      </c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  <c r="CS53" s="262"/>
      <c r="CT53" s="262"/>
      <c r="CU53" s="262"/>
      <c r="CV53" s="262"/>
      <c r="CW53" s="262"/>
      <c r="CX53" s="262"/>
      <c r="CY53" s="262"/>
      <c r="CZ53" s="262"/>
      <c r="DA53" s="262"/>
      <c r="DB53" s="262"/>
      <c r="DC53" s="262"/>
      <c r="DD53" s="262"/>
      <c r="DE53" s="262"/>
      <c r="DF53" s="262"/>
      <c r="DG53" s="262"/>
      <c r="DH53" s="262"/>
      <c r="DI53" s="262"/>
      <c r="DJ53" s="262"/>
      <c r="DK53" s="262"/>
      <c r="DL53" s="262"/>
      <c r="DM53" s="262"/>
      <c r="DN53" s="262"/>
      <c r="DO53" s="262"/>
      <c r="DP53" s="262"/>
      <c r="DQ53" s="262"/>
    </row>
    <row r="54" spans="1:121" s="211" customFormat="1" ht="90" customHeight="1">
      <c r="A54" s="214" t="s">
        <v>171</v>
      </c>
      <c r="B54" s="215" t="s">
        <v>175</v>
      </c>
      <c r="C54" s="215" t="s">
        <v>176</v>
      </c>
      <c r="D54" s="208" t="s">
        <v>173</v>
      </c>
      <c r="E54" s="208" t="s">
        <v>173</v>
      </c>
      <c r="F54" s="208" t="s">
        <v>173</v>
      </c>
      <c r="G54" s="208" t="s">
        <v>173</v>
      </c>
      <c r="H54" s="208" t="s">
        <v>173</v>
      </c>
      <c r="I54" s="208" t="s">
        <v>173</v>
      </c>
      <c r="J54" s="208" t="s">
        <v>173</v>
      </c>
      <c r="K54" s="219">
        <v>0</v>
      </c>
      <c r="L54" s="219">
        <v>0</v>
      </c>
      <c r="M54" s="219">
        <v>0</v>
      </c>
      <c r="N54" s="219">
        <v>0</v>
      </c>
      <c r="O54" s="219">
        <v>0</v>
      </c>
      <c r="P54" s="219">
        <v>0</v>
      </c>
      <c r="Q54" s="219">
        <v>0</v>
      </c>
      <c r="R54" s="219">
        <v>0</v>
      </c>
      <c r="S54" s="219">
        <v>0</v>
      </c>
      <c r="T54" s="219">
        <v>0</v>
      </c>
      <c r="U54" s="219">
        <v>0</v>
      </c>
      <c r="V54" s="219">
        <v>0</v>
      </c>
      <c r="W54" s="219">
        <v>0</v>
      </c>
      <c r="X54" s="219">
        <v>0</v>
      </c>
      <c r="Y54" s="219">
        <v>0</v>
      </c>
      <c r="Z54" s="219">
        <v>0</v>
      </c>
      <c r="AA54" s="219">
        <v>8.36</v>
      </c>
      <c r="AB54" s="219">
        <v>0</v>
      </c>
      <c r="AC54" s="219">
        <v>0</v>
      </c>
      <c r="AD54" s="219">
        <v>0</v>
      </c>
      <c r="AE54" s="219">
        <v>0</v>
      </c>
      <c r="AF54" s="219">
        <v>0</v>
      </c>
      <c r="AG54" s="219">
        <v>0</v>
      </c>
      <c r="AH54" s="219">
        <v>0</v>
      </c>
      <c r="AI54" s="219">
        <v>0</v>
      </c>
      <c r="AJ54" s="219">
        <v>0</v>
      </c>
      <c r="AK54" s="219">
        <v>0</v>
      </c>
      <c r="AL54" s="219">
        <v>0</v>
      </c>
      <c r="AM54" s="219">
        <v>0</v>
      </c>
      <c r="AN54" s="219">
        <v>0</v>
      </c>
      <c r="AO54" s="219">
        <v>0</v>
      </c>
      <c r="AP54" s="219">
        <v>0</v>
      </c>
      <c r="AQ54" s="219">
        <v>0</v>
      </c>
      <c r="AR54" s="219">
        <v>0</v>
      </c>
      <c r="AS54" s="219">
        <v>0</v>
      </c>
      <c r="AT54" s="209">
        <f aca="true" t="shared" si="31" ref="AT54:AU56">K54+R54+Y54+AM54</f>
        <v>0</v>
      </c>
      <c r="AU54" s="209">
        <f t="shared" si="31"/>
        <v>0</v>
      </c>
      <c r="AV54" s="209">
        <f>M54+T54+AA54+AH54+AO54</f>
        <v>8.36</v>
      </c>
      <c r="AW54" s="209">
        <f aca="true" t="shared" si="32" ref="AW54:AZ56">N54+U54+AB54+AP54</f>
        <v>0</v>
      </c>
      <c r="AX54" s="209">
        <f t="shared" si="32"/>
        <v>0</v>
      </c>
      <c r="AY54" s="209">
        <f t="shared" si="32"/>
        <v>0</v>
      </c>
      <c r="AZ54" s="209">
        <f t="shared" si="32"/>
        <v>0</v>
      </c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</row>
    <row r="55" spans="1:121" s="211" customFormat="1" ht="53.25" customHeight="1">
      <c r="A55" s="214" t="s">
        <v>177</v>
      </c>
      <c r="B55" s="215" t="s">
        <v>178</v>
      </c>
      <c r="C55" s="215" t="s">
        <v>179</v>
      </c>
      <c r="D55" s="208" t="s">
        <v>173</v>
      </c>
      <c r="E55" s="208" t="s">
        <v>173</v>
      </c>
      <c r="F55" s="208" t="s">
        <v>173</v>
      </c>
      <c r="G55" s="208" t="s">
        <v>173</v>
      </c>
      <c r="H55" s="208" t="s">
        <v>173</v>
      </c>
      <c r="I55" s="208" t="s">
        <v>173</v>
      </c>
      <c r="J55" s="208" t="s">
        <v>173</v>
      </c>
      <c r="K55" s="219">
        <v>0</v>
      </c>
      <c r="L55" s="219">
        <v>0</v>
      </c>
      <c r="M55" s="219">
        <v>0</v>
      </c>
      <c r="N55" s="219">
        <v>0</v>
      </c>
      <c r="O55" s="219">
        <v>0</v>
      </c>
      <c r="P55" s="219">
        <v>0</v>
      </c>
      <c r="Q55" s="219">
        <v>0</v>
      </c>
      <c r="R55" s="219">
        <v>0</v>
      </c>
      <c r="S55" s="219">
        <v>0</v>
      </c>
      <c r="T55" s="219">
        <v>0</v>
      </c>
      <c r="U55" s="219">
        <v>0</v>
      </c>
      <c r="V55" s="219">
        <v>0</v>
      </c>
      <c r="W55" s="219">
        <v>0</v>
      </c>
      <c r="X55" s="219">
        <v>0</v>
      </c>
      <c r="Y55" s="219">
        <v>1.26</v>
      </c>
      <c r="Z55" s="219">
        <v>0</v>
      </c>
      <c r="AA55" s="219">
        <v>4.5</v>
      </c>
      <c r="AB55" s="219">
        <v>0</v>
      </c>
      <c r="AC55" s="219">
        <v>1.4</v>
      </c>
      <c r="AD55" s="219">
        <v>0</v>
      </c>
      <c r="AE55" s="219">
        <v>0</v>
      </c>
      <c r="AF55" s="219">
        <v>0</v>
      </c>
      <c r="AG55" s="219">
        <v>0</v>
      </c>
      <c r="AH55" s="219">
        <v>0</v>
      </c>
      <c r="AI55" s="219">
        <v>0</v>
      </c>
      <c r="AJ55" s="219">
        <v>0</v>
      </c>
      <c r="AK55" s="219">
        <v>0</v>
      </c>
      <c r="AL55" s="219">
        <v>0</v>
      </c>
      <c r="AM55" s="219">
        <v>0</v>
      </c>
      <c r="AN55" s="219">
        <v>0</v>
      </c>
      <c r="AO55" s="219">
        <v>0</v>
      </c>
      <c r="AP55" s="219">
        <v>0</v>
      </c>
      <c r="AQ55" s="219">
        <v>0</v>
      </c>
      <c r="AR55" s="219">
        <v>0</v>
      </c>
      <c r="AS55" s="219">
        <v>0</v>
      </c>
      <c r="AT55" s="209">
        <f t="shared" si="31"/>
        <v>1.26</v>
      </c>
      <c r="AU55" s="209">
        <f t="shared" si="31"/>
        <v>0</v>
      </c>
      <c r="AV55" s="209">
        <f>M55+T55+AA55+AH55+AO55</f>
        <v>4.5</v>
      </c>
      <c r="AW55" s="209">
        <f t="shared" si="32"/>
        <v>0</v>
      </c>
      <c r="AX55" s="209">
        <f t="shared" si="32"/>
        <v>1.4</v>
      </c>
      <c r="AY55" s="209">
        <f t="shared" si="32"/>
        <v>0</v>
      </c>
      <c r="AZ55" s="209">
        <f t="shared" si="32"/>
        <v>0</v>
      </c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</row>
    <row r="56" spans="1:121" s="211" customFormat="1" ht="53.25" customHeight="1">
      <c r="A56" s="214" t="s">
        <v>180</v>
      </c>
      <c r="B56" s="215" t="s">
        <v>181</v>
      </c>
      <c r="C56" s="215" t="s">
        <v>182</v>
      </c>
      <c r="D56" s="208" t="s">
        <v>173</v>
      </c>
      <c r="E56" s="208" t="s">
        <v>173</v>
      </c>
      <c r="F56" s="208" t="s">
        <v>173</v>
      </c>
      <c r="G56" s="208" t="s">
        <v>173</v>
      </c>
      <c r="H56" s="208" t="s">
        <v>173</v>
      </c>
      <c r="I56" s="208" t="s">
        <v>173</v>
      </c>
      <c r="J56" s="208" t="s">
        <v>173</v>
      </c>
      <c r="K56" s="219">
        <v>0</v>
      </c>
      <c r="L56" s="219">
        <v>0</v>
      </c>
      <c r="M56" s="219">
        <v>0</v>
      </c>
      <c r="N56" s="219">
        <v>0</v>
      </c>
      <c r="O56" s="219">
        <v>0</v>
      </c>
      <c r="P56" s="219">
        <v>0</v>
      </c>
      <c r="Q56" s="219">
        <v>0</v>
      </c>
      <c r="R56" s="219">
        <v>0.8</v>
      </c>
      <c r="S56" s="219">
        <v>0</v>
      </c>
      <c r="T56" s="219">
        <v>4.42</v>
      </c>
      <c r="U56" s="219">
        <v>0</v>
      </c>
      <c r="V56" s="219">
        <v>1.52</v>
      </c>
      <c r="W56" s="219">
        <v>0</v>
      </c>
      <c r="X56" s="219">
        <v>0</v>
      </c>
      <c r="Y56" s="219">
        <v>0</v>
      </c>
      <c r="Z56" s="219">
        <v>0</v>
      </c>
      <c r="AA56" s="219">
        <v>0</v>
      </c>
      <c r="AB56" s="219">
        <v>0</v>
      </c>
      <c r="AC56" s="219">
        <v>0</v>
      </c>
      <c r="AD56" s="219">
        <v>0</v>
      </c>
      <c r="AE56" s="219">
        <v>0</v>
      </c>
      <c r="AF56" s="219">
        <v>0</v>
      </c>
      <c r="AG56" s="219">
        <v>0</v>
      </c>
      <c r="AH56" s="219">
        <v>0</v>
      </c>
      <c r="AI56" s="219">
        <v>0</v>
      </c>
      <c r="AJ56" s="219">
        <v>0</v>
      </c>
      <c r="AK56" s="219">
        <v>0</v>
      </c>
      <c r="AL56" s="219">
        <v>0</v>
      </c>
      <c r="AM56" s="219">
        <v>0</v>
      </c>
      <c r="AN56" s="219">
        <v>0</v>
      </c>
      <c r="AO56" s="219">
        <v>0</v>
      </c>
      <c r="AP56" s="219">
        <v>0</v>
      </c>
      <c r="AQ56" s="219">
        <v>0</v>
      </c>
      <c r="AR56" s="219">
        <v>0</v>
      </c>
      <c r="AS56" s="219">
        <v>0</v>
      </c>
      <c r="AT56" s="209">
        <f t="shared" si="31"/>
        <v>0.8</v>
      </c>
      <c r="AU56" s="209">
        <f t="shared" si="31"/>
        <v>0</v>
      </c>
      <c r="AV56" s="209">
        <f>M56+T56+AA56+AH56+AO56</f>
        <v>4.42</v>
      </c>
      <c r="AW56" s="209">
        <f t="shared" si="32"/>
        <v>0</v>
      </c>
      <c r="AX56" s="209">
        <f t="shared" si="32"/>
        <v>1.52</v>
      </c>
      <c r="AY56" s="209">
        <f t="shared" si="32"/>
        <v>0</v>
      </c>
      <c r="AZ56" s="209">
        <f t="shared" si="32"/>
        <v>0</v>
      </c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</row>
    <row r="57" spans="1:121" s="211" customFormat="1" ht="59.25" customHeight="1">
      <c r="A57" s="214" t="s">
        <v>185</v>
      </c>
      <c r="B57" s="215" t="s">
        <v>184</v>
      </c>
      <c r="C57" s="215" t="s">
        <v>183</v>
      </c>
      <c r="D57" s="208" t="s">
        <v>173</v>
      </c>
      <c r="E57" s="208" t="s">
        <v>173</v>
      </c>
      <c r="F57" s="208" t="s">
        <v>173</v>
      </c>
      <c r="G57" s="208" t="s">
        <v>173</v>
      </c>
      <c r="H57" s="208" t="s">
        <v>173</v>
      </c>
      <c r="I57" s="208" t="s">
        <v>173</v>
      </c>
      <c r="J57" s="208" t="s">
        <v>173</v>
      </c>
      <c r="K57" s="217">
        <v>0</v>
      </c>
      <c r="L57" s="217">
        <v>0</v>
      </c>
      <c r="M57" s="217">
        <v>0</v>
      </c>
      <c r="N57" s="217">
        <v>0</v>
      </c>
      <c r="O57" s="217">
        <v>0</v>
      </c>
      <c r="P57" s="217">
        <v>0</v>
      </c>
      <c r="Q57" s="217">
        <v>0</v>
      </c>
      <c r="R57" s="219">
        <v>0</v>
      </c>
      <c r="S57" s="219">
        <v>0</v>
      </c>
      <c r="T57" s="219">
        <v>0</v>
      </c>
      <c r="U57" s="219">
        <v>0</v>
      </c>
      <c r="V57" s="219">
        <v>0</v>
      </c>
      <c r="W57" s="219">
        <v>0</v>
      </c>
      <c r="X57" s="219">
        <v>0</v>
      </c>
      <c r="Y57" s="217">
        <v>0</v>
      </c>
      <c r="Z57" s="217">
        <v>0</v>
      </c>
      <c r="AA57" s="217">
        <v>0</v>
      </c>
      <c r="AB57" s="217">
        <v>0</v>
      </c>
      <c r="AC57" s="217">
        <v>0</v>
      </c>
      <c r="AD57" s="219">
        <v>0</v>
      </c>
      <c r="AE57" s="219">
        <v>0</v>
      </c>
      <c r="AF57" s="219">
        <v>0</v>
      </c>
      <c r="AG57" s="219">
        <v>0</v>
      </c>
      <c r="AH57" s="219">
        <v>0</v>
      </c>
      <c r="AI57" s="219">
        <v>0</v>
      </c>
      <c r="AJ57" s="219">
        <v>0</v>
      </c>
      <c r="AK57" s="219">
        <v>0</v>
      </c>
      <c r="AL57" s="219">
        <v>0</v>
      </c>
      <c r="AM57" s="219">
        <v>0</v>
      </c>
      <c r="AN57" s="219">
        <v>0</v>
      </c>
      <c r="AO57" s="219">
        <v>7.5</v>
      </c>
      <c r="AP57" s="219">
        <v>0</v>
      </c>
      <c r="AQ57" s="219">
        <v>0</v>
      </c>
      <c r="AR57" s="219">
        <v>0</v>
      </c>
      <c r="AS57" s="219">
        <v>0</v>
      </c>
      <c r="AT57" s="217">
        <v>0</v>
      </c>
      <c r="AU57" s="217">
        <v>0</v>
      </c>
      <c r="AV57" s="217">
        <v>7.5</v>
      </c>
      <c r="AW57" s="209">
        <f>N57+U57+AB57+AP57</f>
        <v>0</v>
      </c>
      <c r="AX57" s="209">
        <v>0</v>
      </c>
      <c r="AY57" s="209">
        <f>P57+W57+AD57+AR57</f>
        <v>0</v>
      </c>
      <c r="AZ57" s="209">
        <f>Q57+X57+AE57+AS57</f>
        <v>0</v>
      </c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</row>
    <row r="58" spans="1:121" s="211" customFormat="1" ht="47.25">
      <c r="A58" s="206" t="s">
        <v>37</v>
      </c>
      <c r="B58" s="207" t="s">
        <v>96</v>
      </c>
      <c r="C58" s="208" t="s">
        <v>114</v>
      </c>
      <c r="D58" s="208" t="s">
        <v>173</v>
      </c>
      <c r="E58" s="208" t="s">
        <v>173</v>
      </c>
      <c r="F58" s="208" t="s">
        <v>173</v>
      </c>
      <c r="G58" s="208" t="s">
        <v>173</v>
      </c>
      <c r="H58" s="208" t="s">
        <v>173</v>
      </c>
      <c r="I58" s="208" t="s">
        <v>173</v>
      </c>
      <c r="J58" s="208" t="s">
        <v>173</v>
      </c>
      <c r="K58" s="208" t="s">
        <v>173</v>
      </c>
      <c r="L58" s="208" t="s">
        <v>173</v>
      </c>
      <c r="M58" s="208" t="s">
        <v>173</v>
      </c>
      <c r="N58" s="208" t="s">
        <v>173</v>
      </c>
      <c r="O58" s="208" t="s">
        <v>173</v>
      </c>
      <c r="P58" s="208" t="s">
        <v>173</v>
      </c>
      <c r="Q58" s="208" t="s">
        <v>173</v>
      </c>
      <c r="R58" s="208" t="s">
        <v>173</v>
      </c>
      <c r="S58" s="208" t="s">
        <v>173</v>
      </c>
      <c r="T58" s="208" t="s">
        <v>173</v>
      </c>
      <c r="U58" s="208" t="s">
        <v>173</v>
      </c>
      <c r="V58" s="208" t="s">
        <v>173</v>
      </c>
      <c r="W58" s="208" t="s">
        <v>173</v>
      </c>
      <c r="X58" s="208" t="s">
        <v>173</v>
      </c>
      <c r="Y58" s="208" t="s">
        <v>173</v>
      </c>
      <c r="Z58" s="208" t="s">
        <v>173</v>
      </c>
      <c r="AA58" s="208" t="s">
        <v>173</v>
      </c>
      <c r="AB58" s="208" t="s">
        <v>173</v>
      </c>
      <c r="AC58" s="208" t="s">
        <v>173</v>
      </c>
      <c r="AD58" s="208" t="s">
        <v>173</v>
      </c>
      <c r="AE58" s="208" t="s">
        <v>173</v>
      </c>
      <c r="AF58" s="208" t="s">
        <v>173</v>
      </c>
      <c r="AG58" s="208" t="s">
        <v>173</v>
      </c>
      <c r="AH58" s="208" t="s">
        <v>173</v>
      </c>
      <c r="AI58" s="208" t="s">
        <v>173</v>
      </c>
      <c r="AJ58" s="208" t="s">
        <v>173</v>
      </c>
      <c r="AK58" s="208" t="s">
        <v>173</v>
      </c>
      <c r="AL58" s="208" t="s">
        <v>173</v>
      </c>
      <c r="AM58" s="208" t="s">
        <v>173</v>
      </c>
      <c r="AN58" s="208" t="s">
        <v>173</v>
      </c>
      <c r="AO58" s="208" t="s">
        <v>173</v>
      </c>
      <c r="AP58" s="208" t="s">
        <v>173</v>
      </c>
      <c r="AQ58" s="208" t="s">
        <v>173</v>
      </c>
      <c r="AR58" s="208" t="s">
        <v>173</v>
      </c>
      <c r="AS58" s="208" t="s">
        <v>173</v>
      </c>
      <c r="AT58" s="208" t="s">
        <v>173</v>
      </c>
      <c r="AU58" s="208" t="s">
        <v>173</v>
      </c>
      <c r="AV58" s="208" t="s">
        <v>173</v>
      </c>
      <c r="AW58" s="208" t="s">
        <v>173</v>
      </c>
      <c r="AX58" s="208" t="s">
        <v>173</v>
      </c>
      <c r="AY58" s="208" t="s">
        <v>173</v>
      </c>
      <c r="AZ58" s="208" t="s">
        <v>173</v>
      </c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</row>
    <row r="59" spans="1:121" s="211" customFormat="1" ht="47.25">
      <c r="A59" s="206" t="s">
        <v>50</v>
      </c>
      <c r="B59" s="207" t="s">
        <v>156</v>
      </c>
      <c r="C59" s="208" t="s">
        <v>114</v>
      </c>
      <c r="D59" s="208" t="s">
        <v>173</v>
      </c>
      <c r="E59" s="208" t="s">
        <v>173</v>
      </c>
      <c r="F59" s="208" t="s">
        <v>173</v>
      </c>
      <c r="G59" s="208" t="s">
        <v>173</v>
      </c>
      <c r="H59" s="208" t="s">
        <v>173</v>
      </c>
      <c r="I59" s="208" t="s">
        <v>173</v>
      </c>
      <c r="J59" s="208" t="s">
        <v>173</v>
      </c>
      <c r="K59" s="208" t="s">
        <v>173</v>
      </c>
      <c r="L59" s="208" t="s">
        <v>173</v>
      </c>
      <c r="M59" s="208" t="s">
        <v>173</v>
      </c>
      <c r="N59" s="208" t="s">
        <v>173</v>
      </c>
      <c r="O59" s="208" t="s">
        <v>173</v>
      </c>
      <c r="P59" s="208" t="s">
        <v>173</v>
      </c>
      <c r="Q59" s="208" t="s">
        <v>173</v>
      </c>
      <c r="R59" s="208" t="s">
        <v>173</v>
      </c>
      <c r="S59" s="208" t="s">
        <v>173</v>
      </c>
      <c r="T59" s="208" t="s">
        <v>173</v>
      </c>
      <c r="U59" s="208" t="s">
        <v>173</v>
      </c>
      <c r="V59" s="208" t="s">
        <v>173</v>
      </c>
      <c r="W59" s="208" t="s">
        <v>173</v>
      </c>
      <c r="X59" s="208" t="s">
        <v>173</v>
      </c>
      <c r="Y59" s="208" t="s">
        <v>173</v>
      </c>
      <c r="Z59" s="208" t="s">
        <v>173</v>
      </c>
      <c r="AA59" s="208" t="s">
        <v>173</v>
      </c>
      <c r="AB59" s="208" t="s">
        <v>173</v>
      </c>
      <c r="AC59" s="208" t="s">
        <v>173</v>
      </c>
      <c r="AD59" s="208" t="s">
        <v>173</v>
      </c>
      <c r="AE59" s="208" t="s">
        <v>173</v>
      </c>
      <c r="AF59" s="208" t="s">
        <v>173</v>
      </c>
      <c r="AG59" s="208" t="s">
        <v>173</v>
      </c>
      <c r="AH59" s="208" t="s">
        <v>173</v>
      </c>
      <c r="AI59" s="208" t="s">
        <v>173</v>
      </c>
      <c r="AJ59" s="208" t="s">
        <v>173</v>
      </c>
      <c r="AK59" s="208" t="s">
        <v>173</v>
      </c>
      <c r="AL59" s="208" t="s">
        <v>173</v>
      </c>
      <c r="AM59" s="208" t="s">
        <v>173</v>
      </c>
      <c r="AN59" s="208" t="s">
        <v>173</v>
      </c>
      <c r="AO59" s="208" t="s">
        <v>173</v>
      </c>
      <c r="AP59" s="208" t="s">
        <v>173</v>
      </c>
      <c r="AQ59" s="208" t="s">
        <v>173</v>
      </c>
      <c r="AR59" s="208" t="s">
        <v>173</v>
      </c>
      <c r="AS59" s="208" t="s">
        <v>173</v>
      </c>
      <c r="AT59" s="208" t="s">
        <v>173</v>
      </c>
      <c r="AU59" s="208" t="s">
        <v>173</v>
      </c>
      <c r="AV59" s="208" t="s">
        <v>173</v>
      </c>
      <c r="AW59" s="208" t="s">
        <v>173</v>
      </c>
      <c r="AX59" s="208" t="s">
        <v>173</v>
      </c>
      <c r="AY59" s="208" t="s">
        <v>173</v>
      </c>
      <c r="AZ59" s="208" t="s">
        <v>173</v>
      </c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</row>
    <row r="60" spans="1:121" s="211" customFormat="1" ht="47.25">
      <c r="A60" s="206" t="s">
        <v>51</v>
      </c>
      <c r="B60" s="207" t="s">
        <v>157</v>
      </c>
      <c r="C60" s="208" t="s">
        <v>114</v>
      </c>
      <c r="D60" s="208" t="s">
        <v>173</v>
      </c>
      <c r="E60" s="208" t="s">
        <v>173</v>
      </c>
      <c r="F60" s="208" t="s">
        <v>173</v>
      </c>
      <c r="G60" s="208" t="s">
        <v>173</v>
      </c>
      <c r="H60" s="208" t="s">
        <v>173</v>
      </c>
      <c r="I60" s="208" t="s">
        <v>173</v>
      </c>
      <c r="J60" s="208" t="s">
        <v>173</v>
      </c>
      <c r="K60" s="208" t="s">
        <v>173</v>
      </c>
      <c r="L60" s="208" t="s">
        <v>173</v>
      </c>
      <c r="M60" s="208" t="s">
        <v>173</v>
      </c>
      <c r="N60" s="208" t="s">
        <v>173</v>
      </c>
      <c r="O60" s="208" t="s">
        <v>173</v>
      </c>
      <c r="P60" s="208" t="s">
        <v>173</v>
      </c>
      <c r="Q60" s="208" t="s">
        <v>173</v>
      </c>
      <c r="R60" s="208" t="s">
        <v>173</v>
      </c>
      <c r="S60" s="208" t="s">
        <v>173</v>
      </c>
      <c r="T60" s="208" t="s">
        <v>173</v>
      </c>
      <c r="U60" s="208" t="s">
        <v>173</v>
      </c>
      <c r="V60" s="208" t="s">
        <v>173</v>
      </c>
      <c r="W60" s="208" t="s">
        <v>173</v>
      </c>
      <c r="X60" s="208" t="s">
        <v>173</v>
      </c>
      <c r="Y60" s="208" t="s">
        <v>173</v>
      </c>
      <c r="Z60" s="208" t="s">
        <v>173</v>
      </c>
      <c r="AA60" s="208" t="s">
        <v>173</v>
      </c>
      <c r="AB60" s="208" t="s">
        <v>173</v>
      </c>
      <c r="AC60" s="208" t="s">
        <v>173</v>
      </c>
      <c r="AD60" s="208" t="s">
        <v>173</v>
      </c>
      <c r="AE60" s="208" t="s">
        <v>173</v>
      </c>
      <c r="AF60" s="208" t="s">
        <v>173</v>
      </c>
      <c r="AG60" s="208" t="s">
        <v>173</v>
      </c>
      <c r="AH60" s="208" t="s">
        <v>173</v>
      </c>
      <c r="AI60" s="208" t="s">
        <v>173</v>
      </c>
      <c r="AJ60" s="208" t="s">
        <v>173</v>
      </c>
      <c r="AK60" s="208" t="s">
        <v>173</v>
      </c>
      <c r="AL60" s="208" t="s">
        <v>173</v>
      </c>
      <c r="AM60" s="208" t="s">
        <v>173</v>
      </c>
      <c r="AN60" s="208" t="s">
        <v>173</v>
      </c>
      <c r="AO60" s="208" t="s">
        <v>173</v>
      </c>
      <c r="AP60" s="208" t="s">
        <v>173</v>
      </c>
      <c r="AQ60" s="208" t="s">
        <v>173</v>
      </c>
      <c r="AR60" s="208" t="s">
        <v>173</v>
      </c>
      <c r="AS60" s="208" t="s">
        <v>173</v>
      </c>
      <c r="AT60" s="208" t="s">
        <v>173</v>
      </c>
      <c r="AU60" s="208" t="s">
        <v>173</v>
      </c>
      <c r="AV60" s="208" t="s">
        <v>173</v>
      </c>
      <c r="AW60" s="208" t="s">
        <v>173</v>
      </c>
      <c r="AX60" s="208" t="s">
        <v>173</v>
      </c>
      <c r="AY60" s="208" t="s">
        <v>173</v>
      </c>
      <c r="AZ60" s="208" t="s">
        <v>173</v>
      </c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</row>
    <row r="61" spans="1:121" s="211" customFormat="1" ht="31.5">
      <c r="A61" s="206" t="s">
        <v>52</v>
      </c>
      <c r="B61" s="207" t="s">
        <v>158</v>
      </c>
      <c r="C61" s="208" t="s">
        <v>114</v>
      </c>
      <c r="D61" s="208" t="s">
        <v>173</v>
      </c>
      <c r="E61" s="208" t="s">
        <v>173</v>
      </c>
      <c r="F61" s="208" t="s">
        <v>173</v>
      </c>
      <c r="G61" s="208" t="s">
        <v>173</v>
      </c>
      <c r="H61" s="208" t="s">
        <v>173</v>
      </c>
      <c r="I61" s="208" t="s">
        <v>173</v>
      </c>
      <c r="J61" s="208" t="s">
        <v>173</v>
      </c>
      <c r="K61" s="208" t="s">
        <v>173</v>
      </c>
      <c r="L61" s="208" t="s">
        <v>173</v>
      </c>
      <c r="M61" s="208" t="s">
        <v>173</v>
      </c>
      <c r="N61" s="208" t="s">
        <v>173</v>
      </c>
      <c r="O61" s="208" t="s">
        <v>173</v>
      </c>
      <c r="P61" s="208" t="s">
        <v>173</v>
      </c>
      <c r="Q61" s="208" t="s">
        <v>173</v>
      </c>
      <c r="R61" s="208" t="s">
        <v>173</v>
      </c>
      <c r="S61" s="208" t="s">
        <v>173</v>
      </c>
      <c r="T61" s="208" t="s">
        <v>173</v>
      </c>
      <c r="U61" s="208" t="s">
        <v>173</v>
      </c>
      <c r="V61" s="208" t="s">
        <v>173</v>
      </c>
      <c r="W61" s="208" t="s">
        <v>173</v>
      </c>
      <c r="X61" s="208" t="s">
        <v>173</v>
      </c>
      <c r="Y61" s="208" t="s">
        <v>173</v>
      </c>
      <c r="Z61" s="208" t="s">
        <v>173</v>
      </c>
      <c r="AA61" s="208" t="s">
        <v>173</v>
      </c>
      <c r="AB61" s="208" t="s">
        <v>173</v>
      </c>
      <c r="AC61" s="208" t="s">
        <v>173</v>
      </c>
      <c r="AD61" s="208" t="s">
        <v>173</v>
      </c>
      <c r="AE61" s="208" t="s">
        <v>173</v>
      </c>
      <c r="AF61" s="208" t="s">
        <v>173</v>
      </c>
      <c r="AG61" s="208" t="s">
        <v>173</v>
      </c>
      <c r="AH61" s="208" t="s">
        <v>173</v>
      </c>
      <c r="AI61" s="208" t="s">
        <v>173</v>
      </c>
      <c r="AJ61" s="208" t="s">
        <v>173</v>
      </c>
      <c r="AK61" s="208" t="s">
        <v>173</v>
      </c>
      <c r="AL61" s="208" t="s">
        <v>173</v>
      </c>
      <c r="AM61" s="208" t="s">
        <v>173</v>
      </c>
      <c r="AN61" s="208" t="s">
        <v>173</v>
      </c>
      <c r="AO61" s="208" t="s">
        <v>173</v>
      </c>
      <c r="AP61" s="208" t="s">
        <v>173</v>
      </c>
      <c r="AQ61" s="208" t="s">
        <v>173</v>
      </c>
      <c r="AR61" s="208" t="s">
        <v>173</v>
      </c>
      <c r="AS61" s="208" t="s">
        <v>173</v>
      </c>
      <c r="AT61" s="208" t="s">
        <v>173</v>
      </c>
      <c r="AU61" s="208" t="s">
        <v>173</v>
      </c>
      <c r="AV61" s="208" t="s">
        <v>173</v>
      </c>
      <c r="AW61" s="208" t="s">
        <v>173</v>
      </c>
      <c r="AX61" s="208" t="s">
        <v>173</v>
      </c>
      <c r="AY61" s="208" t="s">
        <v>173</v>
      </c>
      <c r="AZ61" s="208" t="s">
        <v>173</v>
      </c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</row>
    <row r="62" spans="1:121" s="211" customFormat="1" ht="47.25">
      <c r="A62" s="206" t="s">
        <v>53</v>
      </c>
      <c r="B62" s="207" t="s">
        <v>159</v>
      </c>
      <c r="C62" s="208" t="s">
        <v>114</v>
      </c>
      <c r="D62" s="208" t="s">
        <v>173</v>
      </c>
      <c r="E62" s="208" t="s">
        <v>173</v>
      </c>
      <c r="F62" s="208" t="s">
        <v>173</v>
      </c>
      <c r="G62" s="208" t="s">
        <v>173</v>
      </c>
      <c r="H62" s="208" t="s">
        <v>173</v>
      </c>
      <c r="I62" s="208" t="s">
        <v>173</v>
      </c>
      <c r="J62" s="208" t="s">
        <v>173</v>
      </c>
      <c r="K62" s="208" t="s">
        <v>173</v>
      </c>
      <c r="L62" s="208" t="s">
        <v>173</v>
      </c>
      <c r="M62" s="208" t="s">
        <v>173</v>
      </c>
      <c r="N62" s="208" t="s">
        <v>173</v>
      </c>
      <c r="O62" s="208" t="s">
        <v>173</v>
      </c>
      <c r="P62" s="208" t="s">
        <v>173</v>
      </c>
      <c r="Q62" s="208" t="s">
        <v>173</v>
      </c>
      <c r="R62" s="208" t="s">
        <v>173</v>
      </c>
      <c r="S62" s="208" t="s">
        <v>173</v>
      </c>
      <c r="T62" s="208" t="s">
        <v>173</v>
      </c>
      <c r="U62" s="208" t="s">
        <v>173</v>
      </c>
      <c r="V62" s="208" t="s">
        <v>173</v>
      </c>
      <c r="W62" s="208" t="s">
        <v>173</v>
      </c>
      <c r="X62" s="208" t="s">
        <v>173</v>
      </c>
      <c r="Y62" s="208" t="s">
        <v>173</v>
      </c>
      <c r="Z62" s="208" t="s">
        <v>173</v>
      </c>
      <c r="AA62" s="208" t="s">
        <v>173</v>
      </c>
      <c r="AB62" s="208" t="s">
        <v>173</v>
      </c>
      <c r="AC62" s="208" t="s">
        <v>173</v>
      </c>
      <c r="AD62" s="208" t="s">
        <v>173</v>
      </c>
      <c r="AE62" s="208" t="s">
        <v>173</v>
      </c>
      <c r="AF62" s="208" t="s">
        <v>173</v>
      </c>
      <c r="AG62" s="208" t="s">
        <v>173</v>
      </c>
      <c r="AH62" s="208" t="s">
        <v>173</v>
      </c>
      <c r="AI62" s="208" t="s">
        <v>173</v>
      </c>
      <c r="AJ62" s="208" t="s">
        <v>173</v>
      </c>
      <c r="AK62" s="208" t="s">
        <v>173</v>
      </c>
      <c r="AL62" s="208" t="s">
        <v>173</v>
      </c>
      <c r="AM62" s="208" t="s">
        <v>173</v>
      </c>
      <c r="AN62" s="208" t="s">
        <v>173</v>
      </c>
      <c r="AO62" s="208" t="s">
        <v>173</v>
      </c>
      <c r="AP62" s="208" t="s">
        <v>173</v>
      </c>
      <c r="AQ62" s="208" t="s">
        <v>173</v>
      </c>
      <c r="AR62" s="208" t="s">
        <v>173</v>
      </c>
      <c r="AS62" s="208" t="s">
        <v>173</v>
      </c>
      <c r="AT62" s="208" t="s">
        <v>173</v>
      </c>
      <c r="AU62" s="208" t="s">
        <v>173</v>
      </c>
      <c r="AV62" s="208" t="s">
        <v>173</v>
      </c>
      <c r="AW62" s="208" t="s">
        <v>173</v>
      </c>
      <c r="AX62" s="208" t="s">
        <v>173</v>
      </c>
      <c r="AY62" s="208" t="s">
        <v>173</v>
      </c>
      <c r="AZ62" s="208" t="s">
        <v>173</v>
      </c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212"/>
      <c r="DE62" s="212"/>
      <c r="DF62" s="212"/>
      <c r="DG62" s="212"/>
      <c r="DH62" s="212"/>
      <c r="DI62" s="212"/>
      <c r="DJ62" s="212"/>
      <c r="DK62" s="212"/>
      <c r="DL62" s="212"/>
      <c r="DM62" s="212"/>
      <c r="DN62" s="212"/>
      <c r="DO62" s="212"/>
      <c r="DP62" s="212"/>
      <c r="DQ62" s="212"/>
    </row>
    <row r="63" spans="1:121" s="211" customFormat="1" ht="63">
      <c r="A63" s="206" t="s">
        <v>160</v>
      </c>
      <c r="B63" s="207" t="s">
        <v>161</v>
      </c>
      <c r="C63" s="208" t="s">
        <v>114</v>
      </c>
      <c r="D63" s="208" t="s">
        <v>173</v>
      </c>
      <c r="E63" s="208" t="s">
        <v>173</v>
      </c>
      <c r="F63" s="208" t="s">
        <v>173</v>
      </c>
      <c r="G63" s="208" t="s">
        <v>173</v>
      </c>
      <c r="H63" s="208" t="s">
        <v>173</v>
      </c>
      <c r="I63" s="208" t="s">
        <v>173</v>
      </c>
      <c r="J63" s="208" t="s">
        <v>173</v>
      </c>
      <c r="K63" s="208" t="s">
        <v>173</v>
      </c>
      <c r="L63" s="208" t="s">
        <v>173</v>
      </c>
      <c r="M63" s="208" t="s">
        <v>173</v>
      </c>
      <c r="N63" s="208" t="s">
        <v>173</v>
      </c>
      <c r="O63" s="208" t="s">
        <v>173</v>
      </c>
      <c r="P63" s="208" t="s">
        <v>173</v>
      </c>
      <c r="Q63" s="208" t="s">
        <v>173</v>
      </c>
      <c r="R63" s="208" t="s">
        <v>173</v>
      </c>
      <c r="S63" s="208" t="s">
        <v>173</v>
      </c>
      <c r="T63" s="208" t="s">
        <v>173</v>
      </c>
      <c r="U63" s="208" t="s">
        <v>173</v>
      </c>
      <c r="V63" s="208" t="s">
        <v>173</v>
      </c>
      <c r="W63" s="208" t="s">
        <v>173</v>
      </c>
      <c r="X63" s="208" t="s">
        <v>173</v>
      </c>
      <c r="Y63" s="208" t="s">
        <v>173</v>
      </c>
      <c r="Z63" s="208" t="s">
        <v>173</v>
      </c>
      <c r="AA63" s="208" t="s">
        <v>173</v>
      </c>
      <c r="AB63" s="208" t="s">
        <v>173</v>
      </c>
      <c r="AC63" s="208" t="s">
        <v>173</v>
      </c>
      <c r="AD63" s="208" t="s">
        <v>173</v>
      </c>
      <c r="AE63" s="208" t="s">
        <v>173</v>
      </c>
      <c r="AF63" s="208" t="s">
        <v>173</v>
      </c>
      <c r="AG63" s="208" t="s">
        <v>173</v>
      </c>
      <c r="AH63" s="208" t="s">
        <v>173</v>
      </c>
      <c r="AI63" s="208" t="s">
        <v>173</v>
      </c>
      <c r="AJ63" s="208" t="s">
        <v>173</v>
      </c>
      <c r="AK63" s="208" t="s">
        <v>173</v>
      </c>
      <c r="AL63" s="208" t="s">
        <v>173</v>
      </c>
      <c r="AM63" s="208" t="s">
        <v>173</v>
      </c>
      <c r="AN63" s="208" t="s">
        <v>173</v>
      </c>
      <c r="AO63" s="208" t="s">
        <v>173</v>
      </c>
      <c r="AP63" s="208" t="s">
        <v>173</v>
      </c>
      <c r="AQ63" s="208" t="s">
        <v>173</v>
      </c>
      <c r="AR63" s="208" t="s">
        <v>173</v>
      </c>
      <c r="AS63" s="208" t="s">
        <v>173</v>
      </c>
      <c r="AT63" s="208" t="s">
        <v>173</v>
      </c>
      <c r="AU63" s="208" t="s">
        <v>173</v>
      </c>
      <c r="AV63" s="208" t="s">
        <v>173</v>
      </c>
      <c r="AW63" s="208" t="s">
        <v>173</v>
      </c>
      <c r="AX63" s="208" t="s">
        <v>173</v>
      </c>
      <c r="AY63" s="208" t="s">
        <v>173</v>
      </c>
      <c r="AZ63" s="208" t="s">
        <v>173</v>
      </c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2"/>
      <c r="DB63" s="212"/>
      <c r="DC63" s="212"/>
      <c r="DD63" s="212"/>
      <c r="DE63" s="212"/>
      <c r="DF63" s="212"/>
      <c r="DG63" s="212"/>
      <c r="DH63" s="212"/>
      <c r="DI63" s="212"/>
      <c r="DJ63" s="212"/>
      <c r="DK63" s="212"/>
      <c r="DL63" s="212"/>
      <c r="DM63" s="212"/>
      <c r="DN63" s="212"/>
      <c r="DO63" s="212"/>
      <c r="DP63" s="212"/>
      <c r="DQ63" s="212"/>
    </row>
    <row r="64" spans="1:121" s="211" customFormat="1" ht="63">
      <c r="A64" s="206" t="s">
        <v>162</v>
      </c>
      <c r="B64" s="207" t="s">
        <v>163</v>
      </c>
      <c r="C64" s="208" t="s">
        <v>114</v>
      </c>
      <c r="D64" s="208" t="s">
        <v>173</v>
      </c>
      <c r="E64" s="208" t="s">
        <v>173</v>
      </c>
      <c r="F64" s="208" t="s">
        <v>173</v>
      </c>
      <c r="G64" s="208" t="s">
        <v>173</v>
      </c>
      <c r="H64" s="208" t="s">
        <v>173</v>
      </c>
      <c r="I64" s="208" t="s">
        <v>173</v>
      </c>
      <c r="J64" s="208" t="s">
        <v>173</v>
      </c>
      <c r="K64" s="208" t="s">
        <v>173</v>
      </c>
      <c r="L64" s="208" t="s">
        <v>173</v>
      </c>
      <c r="M64" s="208" t="s">
        <v>173</v>
      </c>
      <c r="N64" s="208" t="s">
        <v>173</v>
      </c>
      <c r="O64" s="208" t="s">
        <v>173</v>
      </c>
      <c r="P64" s="208" t="s">
        <v>173</v>
      </c>
      <c r="Q64" s="208" t="s">
        <v>173</v>
      </c>
      <c r="R64" s="208" t="s">
        <v>173</v>
      </c>
      <c r="S64" s="208" t="s">
        <v>173</v>
      </c>
      <c r="T64" s="208" t="s">
        <v>173</v>
      </c>
      <c r="U64" s="208" t="s">
        <v>173</v>
      </c>
      <c r="V64" s="208" t="s">
        <v>173</v>
      </c>
      <c r="W64" s="208" t="s">
        <v>173</v>
      </c>
      <c r="X64" s="208" t="s">
        <v>173</v>
      </c>
      <c r="Y64" s="208" t="s">
        <v>173</v>
      </c>
      <c r="Z64" s="208" t="s">
        <v>173</v>
      </c>
      <c r="AA64" s="208" t="s">
        <v>173</v>
      </c>
      <c r="AB64" s="208" t="s">
        <v>173</v>
      </c>
      <c r="AC64" s="208" t="s">
        <v>173</v>
      </c>
      <c r="AD64" s="208" t="s">
        <v>173</v>
      </c>
      <c r="AE64" s="208" t="s">
        <v>173</v>
      </c>
      <c r="AF64" s="208" t="s">
        <v>173</v>
      </c>
      <c r="AG64" s="208" t="s">
        <v>173</v>
      </c>
      <c r="AH64" s="208" t="s">
        <v>173</v>
      </c>
      <c r="AI64" s="208" t="s">
        <v>173</v>
      </c>
      <c r="AJ64" s="208" t="s">
        <v>173</v>
      </c>
      <c r="AK64" s="208" t="s">
        <v>173</v>
      </c>
      <c r="AL64" s="208" t="s">
        <v>173</v>
      </c>
      <c r="AM64" s="208" t="s">
        <v>173</v>
      </c>
      <c r="AN64" s="208" t="s">
        <v>173</v>
      </c>
      <c r="AO64" s="208" t="s">
        <v>173</v>
      </c>
      <c r="AP64" s="208" t="s">
        <v>173</v>
      </c>
      <c r="AQ64" s="208" t="s">
        <v>173</v>
      </c>
      <c r="AR64" s="208" t="s">
        <v>173</v>
      </c>
      <c r="AS64" s="208" t="s">
        <v>173</v>
      </c>
      <c r="AT64" s="208" t="s">
        <v>173</v>
      </c>
      <c r="AU64" s="208" t="s">
        <v>173</v>
      </c>
      <c r="AV64" s="208" t="s">
        <v>173</v>
      </c>
      <c r="AW64" s="208" t="s">
        <v>173</v>
      </c>
      <c r="AX64" s="208" t="s">
        <v>173</v>
      </c>
      <c r="AY64" s="208" t="s">
        <v>173</v>
      </c>
      <c r="AZ64" s="208" t="s">
        <v>173</v>
      </c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</row>
    <row r="65" spans="1:121" s="211" customFormat="1" ht="47.25">
      <c r="A65" s="206" t="s">
        <v>164</v>
      </c>
      <c r="B65" s="207" t="s">
        <v>165</v>
      </c>
      <c r="C65" s="208" t="s">
        <v>114</v>
      </c>
      <c r="D65" s="208" t="s">
        <v>173</v>
      </c>
      <c r="E65" s="208" t="s">
        <v>173</v>
      </c>
      <c r="F65" s="208" t="s">
        <v>173</v>
      </c>
      <c r="G65" s="208" t="s">
        <v>173</v>
      </c>
      <c r="H65" s="208" t="s">
        <v>173</v>
      </c>
      <c r="I65" s="208" t="s">
        <v>173</v>
      </c>
      <c r="J65" s="208" t="s">
        <v>173</v>
      </c>
      <c r="K65" s="208" t="s">
        <v>173</v>
      </c>
      <c r="L65" s="208" t="s">
        <v>173</v>
      </c>
      <c r="M65" s="208" t="s">
        <v>173</v>
      </c>
      <c r="N65" s="208" t="s">
        <v>173</v>
      </c>
      <c r="O65" s="208" t="s">
        <v>173</v>
      </c>
      <c r="P65" s="208" t="s">
        <v>173</v>
      </c>
      <c r="Q65" s="208" t="s">
        <v>173</v>
      </c>
      <c r="R65" s="208" t="s">
        <v>173</v>
      </c>
      <c r="S65" s="208" t="s">
        <v>173</v>
      </c>
      <c r="T65" s="208" t="s">
        <v>173</v>
      </c>
      <c r="U65" s="208" t="s">
        <v>173</v>
      </c>
      <c r="V65" s="208" t="s">
        <v>173</v>
      </c>
      <c r="W65" s="208" t="s">
        <v>173</v>
      </c>
      <c r="X65" s="208" t="s">
        <v>173</v>
      </c>
      <c r="Y65" s="208" t="s">
        <v>173</v>
      </c>
      <c r="Z65" s="208" t="s">
        <v>173</v>
      </c>
      <c r="AA65" s="208" t="s">
        <v>173</v>
      </c>
      <c r="AB65" s="208" t="s">
        <v>173</v>
      </c>
      <c r="AC65" s="208" t="s">
        <v>173</v>
      </c>
      <c r="AD65" s="208" t="s">
        <v>173</v>
      </c>
      <c r="AE65" s="208" t="s">
        <v>173</v>
      </c>
      <c r="AF65" s="208" t="s">
        <v>173</v>
      </c>
      <c r="AG65" s="208" t="s">
        <v>173</v>
      </c>
      <c r="AH65" s="208" t="s">
        <v>173</v>
      </c>
      <c r="AI65" s="208" t="s">
        <v>173</v>
      </c>
      <c r="AJ65" s="208" t="s">
        <v>173</v>
      </c>
      <c r="AK65" s="208" t="s">
        <v>173</v>
      </c>
      <c r="AL65" s="208" t="s">
        <v>173</v>
      </c>
      <c r="AM65" s="208" t="s">
        <v>173</v>
      </c>
      <c r="AN65" s="208" t="s">
        <v>173</v>
      </c>
      <c r="AO65" s="208" t="s">
        <v>173</v>
      </c>
      <c r="AP65" s="208" t="s">
        <v>173</v>
      </c>
      <c r="AQ65" s="208" t="s">
        <v>173</v>
      </c>
      <c r="AR65" s="208" t="s">
        <v>173</v>
      </c>
      <c r="AS65" s="208" t="s">
        <v>173</v>
      </c>
      <c r="AT65" s="208" t="s">
        <v>173</v>
      </c>
      <c r="AU65" s="208" t="s">
        <v>173</v>
      </c>
      <c r="AV65" s="208" t="s">
        <v>173</v>
      </c>
      <c r="AW65" s="208" t="s">
        <v>173</v>
      </c>
      <c r="AX65" s="208" t="s">
        <v>173</v>
      </c>
      <c r="AY65" s="208" t="s">
        <v>173</v>
      </c>
      <c r="AZ65" s="208" t="s">
        <v>173</v>
      </c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</row>
    <row r="66" spans="1:121" s="211" customFormat="1" ht="63">
      <c r="A66" s="206" t="s">
        <v>166</v>
      </c>
      <c r="B66" s="207" t="s">
        <v>167</v>
      </c>
      <c r="C66" s="208" t="s">
        <v>114</v>
      </c>
      <c r="D66" s="208" t="s">
        <v>173</v>
      </c>
      <c r="E66" s="208" t="s">
        <v>173</v>
      </c>
      <c r="F66" s="208" t="s">
        <v>173</v>
      </c>
      <c r="G66" s="208" t="s">
        <v>173</v>
      </c>
      <c r="H66" s="208" t="s">
        <v>173</v>
      </c>
      <c r="I66" s="208" t="s">
        <v>173</v>
      </c>
      <c r="J66" s="208" t="s">
        <v>173</v>
      </c>
      <c r="K66" s="208" t="s">
        <v>173</v>
      </c>
      <c r="L66" s="208" t="s">
        <v>173</v>
      </c>
      <c r="M66" s="208" t="s">
        <v>173</v>
      </c>
      <c r="N66" s="208" t="s">
        <v>173</v>
      </c>
      <c r="O66" s="208" t="s">
        <v>173</v>
      </c>
      <c r="P66" s="208" t="s">
        <v>173</v>
      </c>
      <c r="Q66" s="208" t="s">
        <v>173</v>
      </c>
      <c r="R66" s="208" t="s">
        <v>173</v>
      </c>
      <c r="S66" s="208" t="s">
        <v>173</v>
      </c>
      <c r="T66" s="208" t="s">
        <v>173</v>
      </c>
      <c r="U66" s="208" t="s">
        <v>173</v>
      </c>
      <c r="V66" s="208" t="s">
        <v>173</v>
      </c>
      <c r="W66" s="208" t="s">
        <v>173</v>
      </c>
      <c r="X66" s="208" t="s">
        <v>173</v>
      </c>
      <c r="Y66" s="208" t="s">
        <v>173</v>
      </c>
      <c r="Z66" s="208" t="s">
        <v>173</v>
      </c>
      <c r="AA66" s="208" t="s">
        <v>173</v>
      </c>
      <c r="AB66" s="208" t="s">
        <v>173</v>
      </c>
      <c r="AC66" s="208" t="s">
        <v>173</v>
      </c>
      <c r="AD66" s="208" t="s">
        <v>173</v>
      </c>
      <c r="AE66" s="208" t="s">
        <v>173</v>
      </c>
      <c r="AF66" s="208" t="s">
        <v>173</v>
      </c>
      <c r="AG66" s="208" t="s">
        <v>173</v>
      </c>
      <c r="AH66" s="208" t="s">
        <v>173</v>
      </c>
      <c r="AI66" s="208" t="s">
        <v>173</v>
      </c>
      <c r="AJ66" s="208" t="s">
        <v>173</v>
      </c>
      <c r="AK66" s="208" t="s">
        <v>173</v>
      </c>
      <c r="AL66" s="208" t="s">
        <v>173</v>
      </c>
      <c r="AM66" s="208" t="s">
        <v>173</v>
      </c>
      <c r="AN66" s="208" t="s">
        <v>173</v>
      </c>
      <c r="AO66" s="208" t="s">
        <v>173</v>
      </c>
      <c r="AP66" s="208" t="s">
        <v>173</v>
      </c>
      <c r="AQ66" s="208" t="s">
        <v>173</v>
      </c>
      <c r="AR66" s="208" t="s">
        <v>173</v>
      </c>
      <c r="AS66" s="208" t="s">
        <v>173</v>
      </c>
      <c r="AT66" s="208" t="s">
        <v>173</v>
      </c>
      <c r="AU66" s="208" t="s">
        <v>173</v>
      </c>
      <c r="AV66" s="208" t="s">
        <v>173</v>
      </c>
      <c r="AW66" s="208" t="s">
        <v>173</v>
      </c>
      <c r="AX66" s="208" t="s">
        <v>173</v>
      </c>
      <c r="AY66" s="208" t="s">
        <v>173</v>
      </c>
      <c r="AZ66" s="208" t="s">
        <v>173</v>
      </c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2"/>
    </row>
    <row r="67" spans="1:121" s="211" customFormat="1" ht="63">
      <c r="A67" s="206" t="s">
        <v>38</v>
      </c>
      <c r="B67" s="207" t="s">
        <v>97</v>
      </c>
      <c r="C67" s="208" t="s">
        <v>114</v>
      </c>
      <c r="D67" s="208" t="s">
        <v>173</v>
      </c>
      <c r="E67" s="208" t="s">
        <v>173</v>
      </c>
      <c r="F67" s="208" t="s">
        <v>173</v>
      </c>
      <c r="G67" s="208" t="s">
        <v>173</v>
      </c>
      <c r="H67" s="208" t="s">
        <v>173</v>
      </c>
      <c r="I67" s="208" t="s">
        <v>173</v>
      </c>
      <c r="J67" s="208" t="s">
        <v>173</v>
      </c>
      <c r="K67" s="208" t="s">
        <v>173</v>
      </c>
      <c r="L67" s="208" t="s">
        <v>173</v>
      </c>
      <c r="M67" s="208" t="s">
        <v>173</v>
      </c>
      <c r="N67" s="208" t="s">
        <v>173</v>
      </c>
      <c r="O67" s="208" t="s">
        <v>173</v>
      </c>
      <c r="P67" s="208" t="s">
        <v>173</v>
      </c>
      <c r="Q67" s="208" t="s">
        <v>173</v>
      </c>
      <c r="R67" s="208" t="s">
        <v>173</v>
      </c>
      <c r="S67" s="208" t="s">
        <v>173</v>
      </c>
      <c r="T67" s="208" t="s">
        <v>173</v>
      </c>
      <c r="U67" s="208" t="s">
        <v>173</v>
      </c>
      <c r="V67" s="208" t="s">
        <v>173</v>
      </c>
      <c r="W67" s="208" t="s">
        <v>173</v>
      </c>
      <c r="X67" s="208" t="s">
        <v>173</v>
      </c>
      <c r="Y67" s="208" t="s">
        <v>173</v>
      </c>
      <c r="Z67" s="208" t="s">
        <v>173</v>
      </c>
      <c r="AA67" s="208" t="s">
        <v>173</v>
      </c>
      <c r="AB67" s="208" t="s">
        <v>173</v>
      </c>
      <c r="AC67" s="208" t="s">
        <v>173</v>
      </c>
      <c r="AD67" s="208" t="s">
        <v>173</v>
      </c>
      <c r="AE67" s="208" t="s">
        <v>173</v>
      </c>
      <c r="AF67" s="208" t="s">
        <v>173</v>
      </c>
      <c r="AG67" s="208" t="s">
        <v>173</v>
      </c>
      <c r="AH67" s="208" t="s">
        <v>173</v>
      </c>
      <c r="AI67" s="208" t="s">
        <v>173</v>
      </c>
      <c r="AJ67" s="208" t="s">
        <v>173</v>
      </c>
      <c r="AK67" s="208" t="s">
        <v>173</v>
      </c>
      <c r="AL67" s="208" t="s">
        <v>173</v>
      </c>
      <c r="AM67" s="208" t="s">
        <v>173</v>
      </c>
      <c r="AN67" s="208" t="s">
        <v>173</v>
      </c>
      <c r="AO67" s="208" t="s">
        <v>173</v>
      </c>
      <c r="AP67" s="208" t="s">
        <v>173</v>
      </c>
      <c r="AQ67" s="208" t="s">
        <v>173</v>
      </c>
      <c r="AR67" s="208" t="s">
        <v>173</v>
      </c>
      <c r="AS67" s="208" t="s">
        <v>173</v>
      </c>
      <c r="AT67" s="208" t="s">
        <v>173</v>
      </c>
      <c r="AU67" s="208" t="s">
        <v>173</v>
      </c>
      <c r="AV67" s="208" t="s">
        <v>173</v>
      </c>
      <c r="AW67" s="208" t="s">
        <v>173</v>
      </c>
      <c r="AX67" s="208" t="s">
        <v>173</v>
      </c>
      <c r="AY67" s="208" t="s">
        <v>173</v>
      </c>
      <c r="AZ67" s="208" t="s">
        <v>173</v>
      </c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2"/>
    </row>
    <row r="68" spans="1:121" s="211" customFormat="1" ht="31.5">
      <c r="A68" s="206" t="s">
        <v>54</v>
      </c>
      <c r="B68" s="207" t="s">
        <v>98</v>
      </c>
      <c r="C68" s="208" t="s">
        <v>114</v>
      </c>
      <c r="D68" s="208" t="s">
        <v>173</v>
      </c>
      <c r="E68" s="208" t="s">
        <v>173</v>
      </c>
      <c r="F68" s="208" t="s">
        <v>173</v>
      </c>
      <c r="G68" s="208" t="s">
        <v>173</v>
      </c>
      <c r="H68" s="208" t="s">
        <v>173</v>
      </c>
      <c r="I68" s="208" t="s">
        <v>173</v>
      </c>
      <c r="J68" s="208" t="s">
        <v>173</v>
      </c>
      <c r="K68" s="208" t="s">
        <v>173</v>
      </c>
      <c r="L68" s="208" t="s">
        <v>173</v>
      </c>
      <c r="M68" s="208" t="s">
        <v>173</v>
      </c>
      <c r="N68" s="208" t="s">
        <v>173</v>
      </c>
      <c r="O68" s="208" t="s">
        <v>173</v>
      </c>
      <c r="P68" s="208" t="s">
        <v>173</v>
      </c>
      <c r="Q68" s="208" t="s">
        <v>173</v>
      </c>
      <c r="R68" s="208" t="s">
        <v>173</v>
      </c>
      <c r="S68" s="208" t="s">
        <v>173</v>
      </c>
      <c r="T68" s="208" t="s">
        <v>173</v>
      </c>
      <c r="U68" s="208" t="s">
        <v>173</v>
      </c>
      <c r="V68" s="208" t="s">
        <v>173</v>
      </c>
      <c r="W68" s="208" t="s">
        <v>173</v>
      </c>
      <c r="X68" s="208" t="s">
        <v>173</v>
      </c>
      <c r="Y68" s="208" t="s">
        <v>173</v>
      </c>
      <c r="Z68" s="208" t="s">
        <v>173</v>
      </c>
      <c r="AA68" s="208" t="s">
        <v>173</v>
      </c>
      <c r="AB68" s="208" t="s">
        <v>173</v>
      </c>
      <c r="AC68" s="208" t="s">
        <v>173</v>
      </c>
      <c r="AD68" s="208" t="s">
        <v>173</v>
      </c>
      <c r="AE68" s="208" t="s">
        <v>173</v>
      </c>
      <c r="AF68" s="208" t="s">
        <v>173</v>
      </c>
      <c r="AG68" s="208" t="s">
        <v>173</v>
      </c>
      <c r="AH68" s="208" t="s">
        <v>173</v>
      </c>
      <c r="AI68" s="208" t="s">
        <v>173</v>
      </c>
      <c r="AJ68" s="208" t="s">
        <v>173</v>
      </c>
      <c r="AK68" s="208" t="s">
        <v>173</v>
      </c>
      <c r="AL68" s="208" t="s">
        <v>173</v>
      </c>
      <c r="AM68" s="208" t="s">
        <v>173</v>
      </c>
      <c r="AN68" s="208" t="s">
        <v>173</v>
      </c>
      <c r="AO68" s="208" t="s">
        <v>173</v>
      </c>
      <c r="AP68" s="208" t="s">
        <v>173</v>
      </c>
      <c r="AQ68" s="208" t="s">
        <v>173</v>
      </c>
      <c r="AR68" s="208" t="s">
        <v>173</v>
      </c>
      <c r="AS68" s="208" t="s">
        <v>173</v>
      </c>
      <c r="AT68" s="208" t="s">
        <v>173</v>
      </c>
      <c r="AU68" s="208" t="s">
        <v>173</v>
      </c>
      <c r="AV68" s="208" t="s">
        <v>173</v>
      </c>
      <c r="AW68" s="208" t="s">
        <v>173</v>
      </c>
      <c r="AX68" s="208" t="s">
        <v>173</v>
      </c>
      <c r="AY68" s="208" t="s">
        <v>173</v>
      </c>
      <c r="AZ68" s="208" t="s">
        <v>173</v>
      </c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</row>
    <row r="69" spans="1:121" s="211" customFormat="1" ht="47.25">
      <c r="A69" s="206" t="s">
        <v>168</v>
      </c>
      <c r="B69" s="207" t="s">
        <v>99</v>
      </c>
      <c r="C69" s="208" t="s">
        <v>114</v>
      </c>
      <c r="D69" s="208" t="s">
        <v>173</v>
      </c>
      <c r="E69" s="208" t="s">
        <v>173</v>
      </c>
      <c r="F69" s="208" t="s">
        <v>173</v>
      </c>
      <c r="G69" s="208" t="s">
        <v>173</v>
      </c>
      <c r="H69" s="208" t="s">
        <v>173</v>
      </c>
      <c r="I69" s="208" t="s">
        <v>173</v>
      </c>
      <c r="J69" s="208" t="s">
        <v>173</v>
      </c>
      <c r="K69" s="208" t="s">
        <v>173</v>
      </c>
      <c r="L69" s="208" t="s">
        <v>173</v>
      </c>
      <c r="M69" s="208" t="s">
        <v>173</v>
      </c>
      <c r="N69" s="208" t="s">
        <v>173</v>
      </c>
      <c r="O69" s="208" t="s">
        <v>173</v>
      </c>
      <c r="P69" s="208" t="s">
        <v>173</v>
      </c>
      <c r="Q69" s="208" t="s">
        <v>173</v>
      </c>
      <c r="R69" s="208" t="s">
        <v>173</v>
      </c>
      <c r="S69" s="208" t="s">
        <v>173</v>
      </c>
      <c r="T69" s="208" t="s">
        <v>173</v>
      </c>
      <c r="U69" s="208" t="s">
        <v>173</v>
      </c>
      <c r="V69" s="208" t="s">
        <v>173</v>
      </c>
      <c r="W69" s="208" t="s">
        <v>173</v>
      </c>
      <c r="X69" s="208" t="s">
        <v>173</v>
      </c>
      <c r="Y69" s="208" t="s">
        <v>173</v>
      </c>
      <c r="Z69" s="208" t="s">
        <v>173</v>
      </c>
      <c r="AA69" s="208" t="s">
        <v>173</v>
      </c>
      <c r="AB69" s="208" t="s">
        <v>173</v>
      </c>
      <c r="AC69" s="208" t="s">
        <v>173</v>
      </c>
      <c r="AD69" s="208" t="s">
        <v>173</v>
      </c>
      <c r="AE69" s="208" t="s">
        <v>173</v>
      </c>
      <c r="AF69" s="208" t="s">
        <v>173</v>
      </c>
      <c r="AG69" s="208" t="s">
        <v>173</v>
      </c>
      <c r="AH69" s="208" t="s">
        <v>173</v>
      </c>
      <c r="AI69" s="208" t="s">
        <v>173</v>
      </c>
      <c r="AJ69" s="208" t="s">
        <v>173</v>
      </c>
      <c r="AK69" s="208" t="s">
        <v>173</v>
      </c>
      <c r="AL69" s="208" t="s">
        <v>173</v>
      </c>
      <c r="AM69" s="208" t="s">
        <v>173</v>
      </c>
      <c r="AN69" s="208" t="s">
        <v>173</v>
      </c>
      <c r="AO69" s="208" t="s">
        <v>173</v>
      </c>
      <c r="AP69" s="208" t="s">
        <v>173</v>
      </c>
      <c r="AQ69" s="208" t="s">
        <v>173</v>
      </c>
      <c r="AR69" s="208" t="s">
        <v>173</v>
      </c>
      <c r="AS69" s="208" t="s">
        <v>173</v>
      </c>
      <c r="AT69" s="208" t="s">
        <v>173</v>
      </c>
      <c r="AU69" s="208" t="s">
        <v>173</v>
      </c>
      <c r="AV69" s="208" t="s">
        <v>173</v>
      </c>
      <c r="AW69" s="208" t="s">
        <v>173</v>
      </c>
      <c r="AX69" s="208" t="s">
        <v>173</v>
      </c>
      <c r="AY69" s="208" t="s">
        <v>173</v>
      </c>
      <c r="AZ69" s="208" t="s">
        <v>173</v>
      </c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</row>
    <row r="70" spans="1:121" s="211" customFormat="1" ht="78.75">
      <c r="A70" s="206" t="s">
        <v>122</v>
      </c>
      <c r="B70" s="207" t="s">
        <v>100</v>
      </c>
      <c r="C70" s="208" t="s">
        <v>114</v>
      </c>
      <c r="D70" s="208" t="s">
        <v>173</v>
      </c>
      <c r="E70" s="208" t="s">
        <v>173</v>
      </c>
      <c r="F70" s="208" t="s">
        <v>173</v>
      </c>
      <c r="G70" s="208" t="s">
        <v>173</v>
      </c>
      <c r="H70" s="208" t="s">
        <v>173</v>
      </c>
      <c r="I70" s="208" t="s">
        <v>173</v>
      </c>
      <c r="J70" s="208" t="s">
        <v>173</v>
      </c>
      <c r="K70" s="208" t="s">
        <v>173</v>
      </c>
      <c r="L70" s="208" t="s">
        <v>173</v>
      </c>
      <c r="M70" s="208" t="s">
        <v>173</v>
      </c>
      <c r="N70" s="208" t="s">
        <v>173</v>
      </c>
      <c r="O70" s="208" t="s">
        <v>173</v>
      </c>
      <c r="P70" s="208" t="s">
        <v>173</v>
      </c>
      <c r="Q70" s="208" t="s">
        <v>173</v>
      </c>
      <c r="R70" s="208" t="s">
        <v>173</v>
      </c>
      <c r="S70" s="208" t="s">
        <v>173</v>
      </c>
      <c r="T70" s="208" t="s">
        <v>173</v>
      </c>
      <c r="U70" s="208" t="s">
        <v>173</v>
      </c>
      <c r="V70" s="208" t="s">
        <v>173</v>
      </c>
      <c r="W70" s="208" t="s">
        <v>173</v>
      </c>
      <c r="X70" s="208" t="s">
        <v>173</v>
      </c>
      <c r="Y70" s="208" t="s">
        <v>173</v>
      </c>
      <c r="Z70" s="208" t="s">
        <v>173</v>
      </c>
      <c r="AA70" s="208" t="s">
        <v>173</v>
      </c>
      <c r="AB70" s="208" t="s">
        <v>173</v>
      </c>
      <c r="AC70" s="208" t="s">
        <v>173</v>
      </c>
      <c r="AD70" s="208" t="s">
        <v>173</v>
      </c>
      <c r="AE70" s="208" t="s">
        <v>173</v>
      </c>
      <c r="AF70" s="208" t="s">
        <v>173</v>
      </c>
      <c r="AG70" s="208" t="s">
        <v>173</v>
      </c>
      <c r="AH70" s="208" t="s">
        <v>173</v>
      </c>
      <c r="AI70" s="208" t="s">
        <v>173</v>
      </c>
      <c r="AJ70" s="208" t="s">
        <v>173</v>
      </c>
      <c r="AK70" s="208" t="s">
        <v>173</v>
      </c>
      <c r="AL70" s="208" t="s">
        <v>173</v>
      </c>
      <c r="AM70" s="208" t="s">
        <v>173</v>
      </c>
      <c r="AN70" s="208" t="s">
        <v>173</v>
      </c>
      <c r="AO70" s="208" t="s">
        <v>173</v>
      </c>
      <c r="AP70" s="208" t="s">
        <v>173</v>
      </c>
      <c r="AQ70" s="208" t="s">
        <v>173</v>
      </c>
      <c r="AR70" s="208" t="s">
        <v>173</v>
      </c>
      <c r="AS70" s="208" t="s">
        <v>173</v>
      </c>
      <c r="AT70" s="208" t="s">
        <v>173</v>
      </c>
      <c r="AU70" s="208" t="s">
        <v>173</v>
      </c>
      <c r="AV70" s="208" t="s">
        <v>173</v>
      </c>
      <c r="AW70" s="208" t="s">
        <v>173</v>
      </c>
      <c r="AX70" s="208" t="s">
        <v>173</v>
      </c>
      <c r="AY70" s="208" t="s">
        <v>173</v>
      </c>
      <c r="AZ70" s="208" t="s">
        <v>173</v>
      </c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</row>
    <row r="71" spans="1:121" s="211" customFormat="1" ht="78.75">
      <c r="A71" s="206" t="s">
        <v>123</v>
      </c>
      <c r="B71" s="207" t="s">
        <v>101</v>
      </c>
      <c r="C71" s="208" t="s">
        <v>114</v>
      </c>
      <c r="D71" s="208" t="s">
        <v>173</v>
      </c>
      <c r="E71" s="208" t="s">
        <v>173</v>
      </c>
      <c r="F71" s="208" t="s">
        <v>173</v>
      </c>
      <c r="G71" s="208" t="s">
        <v>173</v>
      </c>
      <c r="H71" s="208" t="s">
        <v>173</v>
      </c>
      <c r="I71" s="208" t="s">
        <v>173</v>
      </c>
      <c r="J71" s="208" t="s">
        <v>173</v>
      </c>
      <c r="K71" s="208" t="s">
        <v>173</v>
      </c>
      <c r="L71" s="208" t="s">
        <v>173</v>
      </c>
      <c r="M71" s="208" t="s">
        <v>173</v>
      </c>
      <c r="N71" s="208" t="s">
        <v>173</v>
      </c>
      <c r="O71" s="208" t="s">
        <v>173</v>
      </c>
      <c r="P71" s="208" t="s">
        <v>173</v>
      </c>
      <c r="Q71" s="208" t="s">
        <v>173</v>
      </c>
      <c r="R71" s="208" t="s">
        <v>173</v>
      </c>
      <c r="S71" s="208" t="s">
        <v>173</v>
      </c>
      <c r="T71" s="208" t="s">
        <v>173</v>
      </c>
      <c r="U71" s="208" t="s">
        <v>173</v>
      </c>
      <c r="V71" s="208" t="s">
        <v>173</v>
      </c>
      <c r="W71" s="208" t="s">
        <v>173</v>
      </c>
      <c r="X71" s="208" t="s">
        <v>173</v>
      </c>
      <c r="Y71" s="208" t="s">
        <v>173</v>
      </c>
      <c r="Z71" s="208" t="s">
        <v>173</v>
      </c>
      <c r="AA71" s="208" t="s">
        <v>173</v>
      </c>
      <c r="AB71" s="208" t="s">
        <v>173</v>
      </c>
      <c r="AC71" s="208" t="s">
        <v>173</v>
      </c>
      <c r="AD71" s="208" t="s">
        <v>173</v>
      </c>
      <c r="AE71" s="208" t="s">
        <v>173</v>
      </c>
      <c r="AF71" s="208" t="s">
        <v>173</v>
      </c>
      <c r="AG71" s="208" t="s">
        <v>173</v>
      </c>
      <c r="AH71" s="208" t="s">
        <v>173</v>
      </c>
      <c r="AI71" s="208" t="s">
        <v>173</v>
      </c>
      <c r="AJ71" s="208" t="s">
        <v>173</v>
      </c>
      <c r="AK71" s="208" t="s">
        <v>173</v>
      </c>
      <c r="AL71" s="208" t="s">
        <v>173</v>
      </c>
      <c r="AM71" s="208" t="s">
        <v>173</v>
      </c>
      <c r="AN71" s="208" t="s">
        <v>173</v>
      </c>
      <c r="AO71" s="208" t="s">
        <v>173</v>
      </c>
      <c r="AP71" s="208" t="s">
        <v>173</v>
      </c>
      <c r="AQ71" s="208" t="s">
        <v>173</v>
      </c>
      <c r="AR71" s="208" t="s">
        <v>173</v>
      </c>
      <c r="AS71" s="208" t="s">
        <v>173</v>
      </c>
      <c r="AT71" s="208" t="s">
        <v>173</v>
      </c>
      <c r="AU71" s="208" t="s">
        <v>173</v>
      </c>
      <c r="AV71" s="208" t="s">
        <v>173</v>
      </c>
      <c r="AW71" s="208" t="s">
        <v>173</v>
      </c>
      <c r="AX71" s="208" t="s">
        <v>173</v>
      </c>
      <c r="AY71" s="208" t="s">
        <v>173</v>
      </c>
      <c r="AZ71" s="208" t="s">
        <v>173</v>
      </c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</row>
    <row r="72" spans="1:121" s="211" customFormat="1" ht="78.75">
      <c r="A72" s="206" t="s">
        <v>124</v>
      </c>
      <c r="B72" s="207" t="s">
        <v>102</v>
      </c>
      <c r="C72" s="208" t="s">
        <v>114</v>
      </c>
      <c r="D72" s="208" t="s">
        <v>173</v>
      </c>
      <c r="E72" s="208" t="s">
        <v>173</v>
      </c>
      <c r="F72" s="208" t="s">
        <v>173</v>
      </c>
      <c r="G72" s="208" t="s">
        <v>173</v>
      </c>
      <c r="H72" s="208" t="s">
        <v>173</v>
      </c>
      <c r="I72" s="208" t="s">
        <v>173</v>
      </c>
      <c r="J72" s="208" t="s">
        <v>173</v>
      </c>
      <c r="K72" s="208" t="s">
        <v>173</v>
      </c>
      <c r="L72" s="208" t="s">
        <v>173</v>
      </c>
      <c r="M72" s="208" t="s">
        <v>173</v>
      </c>
      <c r="N72" s="208" t="s">
        <v>173</v>
      </c>
      <c r="O72" s="208" t="s">
        <v>173</v>
      </c>
      <c r="P72" s="208" t="s">
        <v>173</v>
      </c>
      <c r="Q72" s="208" t="s">
        <v>173</v>
      </c>
      <c r="R72" s="208" t="s">
        <v>173</v>
      </c>
      <c r="S72" s="208" t="s">
        <v>173</v>
      </c>
      <c r="T72" s="208" t="s">
        <v>173</v>
      </c>
      <c r="U72" s="208" t="s">
        <v>173</v>
      </c>
      <c r="V72" s="208" t="s">
        <v>173</v>
      </c>
      <c r="W72" s="208" t="s">
        <v>173</v>
      </c>
      <c r="X72" s="208" t="s">
        <v>173</v>
      </c>
      <c r="Y72" s="208" t="s">
        <v>173</v>
      </c>
      <c r="Z72" s="208" t="s">
        <v>173</v>
      </c>
      <c r="AA72" s="208" t="s">
        <v>173</v>
      </c>
      <c r="AB72" s="208" t="s">
        <v>173</v>
      </c>
      <c r="AC72" s="208" t="s">
        <v>173</v>
      </c>
      <c r="AD72" s="208" t="s">
        <v>173</v>
      </c>
      <c r="AE72" s="208" t="s">
        <v>173</v>
      </c>
      <c r="AF72" s="208" t="s">
        <v>173</v>
      </c>
      <c r="AG72" s="208" t="s">
        <v>173</v>
      </c>
      <c r="AH72" s="208" t="s">
        <v>173</v>
      </c>
      <c r="AI72" s="208" t="s">
        <v>173</v>
      </c>
      <c r="AJ72" s="208" t="s">
        <v>173</v>
      </c>
      <c r="AK72" s="208" t="s">
        <v>173</v>
      </c>
      <c r="AL72" s="208" t="s">
        <v>173</v>
      </c>
      <c r="AM72" s="208" t="s">
        <v>173</v>
      </c>
      <c r="AN72" s="208" t="s">
        <v>173</v>
      </c>
      <c r="AO72" s="208" t="s">
        <v>173</v>
      </c>
      <c r="AP72" s="208" t="s">
        <v>173</v>
      </c>
      <c r="AQ72" s="208" t="s">
        <v>173</v>
      </c>
      <c r="AR72" s="208" t="s">
        <v>173</v>
      </c>
      <c r="AS72" s="208" t="s">
        <v>173</v>
      </c>
      <c r="AT72" s="208" t="s">
        <v>173</v>
      </c>
      <c r="AU72" s="208" t="s">
        <v>173</v>
      </c>
      <c r="AV72" s="208" t="s">
        <v>173</v>
      </c>
      <c r="AW72" s="208" t="s">
        <v>173</v>
      </c>
      <c r="AX72" s="208" t="s">
        <v>173</v>
      </c>
      <c r="AY72" s="208" t="s">
        <v>173</v>
      </c>
      <c r="AZ72" s="208" t="s">
        <v>173</v>
      </c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</row>
    <row r="73" spans="1:121" s="211" customFormat="1" ht="47.25">
      <c r="A73" s="206" t="s">
        <v>125</v>
      </c>
      <c r="B73" s="207" t="s">
        <v>103</v>
      </c>
      <c r="C73" s="208" t="s">
        <v>114</v>
      </c>
      <c r="D73" s="208" t="s">
        <v>173</v>
      </c>
      <c r="E73" s="208" t="s">
        <v>173</v>
      </c>
      <c r="F73" s="208" t="s">
        <v>173</v>
      </c>
      <c r="G73" s="208" t="s">
        <v>173</v>
      </c>
      <c r="H73" s="208" t="s">
        <v>173</v>
      </c>
      <c r="I73" s="208" t="s">
        <v>173</v>
      </c>
      <c r="J73" s="208" t="s">
        <v>173</v>
      </c>
      <c r="K73" s="208" t="s">
        <v>173</v>
      </c>
      <c r="L73" s="208" t="s">
        <v>173</v>
      </c>
      <c r="M73" s="208" t="s">
        <v>173</v>
      </c>
      <c r="N73" s="208" t="s">
        <v>173</v>
      </c>
      <c r="O73" s="208" t="s">
        <v>173</v>
      </c>
      <c r="P73" s="208" t="s">
        <v>173</v>
      </c>
      <c r="Q73" s="208" t="s">
        <v>173</v>
      </c>
      <c r="R73" s="208" t="s">
        <v>173</v>
      </c>
      <c r="S73" s="208" t="s">
        <v>173</v>
      </c>
      <c r="T73" s="208" t="s">
        <v>173</v>
      </c>
      <c r="U73" s="208" t="s">
        <v>173</v>
      </c>
      <c r="V73" s="208" t="s">
        <v>173</v>
      </c>
      <c r="W73" s="208" t="s">
        <v>173</v>
      </c>
      <c r="X73" s="208" t="s">
        <v>173</v>
      </c>
      <c r="Y73" s="208" t="s">
        <v>173</v>
      </c>
      <c r="Z73" s="208" t="s">
        <v>173</v>
      </c>
      <c r="AA73" s="208" t="s">
        <v>173</v>
      </c>
      <c r="AB73" s="208" t="s">
        <v>173</v>
      </c>
      <c r="AC73" s="208" t="s">
        <v>173</v>
      </c>
      <c r="AD73" s="208" t="s">
        <v>173</v>
      </c>
      <c r="AE73" s="208" t="s">
        <v>173</v>
      </c>
      <c r="AF73" s="208" t="s">
        <v>173</v>
      </c>
      <c r="AG73" s="208" t="s">
        <v>173</v>
      </c>
      <c r="AH73" s="208" t="s">
        <v>173</v>
      </c>
      <c r="AI73" s="208" t="s">
        <v>173</v>
      </c>
      <c r="AJ73" s="208" t="s">
        <v>173</v>
      </c>
      <c r="AK73" s="208" t="s">
        <v>173</v>
      </c>
      <c r="AL73" s="208" t="s">
        <v>173</v>
      </c>
      <c r="AM73" s="208" t="s">
        <v>173</v>
      </c>
      <c r="AN73" s="208" t="s">
        <v>173</v>
      </c>
      <c r="AO73" s="208" t="s">
        <v>173</v>
      </c>
      <c r="AP73" s="208" t="s">
        <v>173</v>
      </c>
      <c r="AQ73" s="208" t="s">
        <v>173</v>
      </c>
      <c r="AR73" s="208" t="s">
        <v>173</v>
      </c>
      <c r="AS73" s="208" t="s">
        <v>173</v>
      </c>
      <c r="AT73" s="208" t="s">
        <v>173</v>
      </c>
      <c r="AU73" s="208" t="s">
        <v>173</v>
      </c>
      <c r="AV73" s="208" t="s">
        <v>173</v>
      </c>
      <c r="AW73" s="208" t="s">
        <v>173</v>
      </c>
      <c r="AX73" s="208" t="s">
        <v>173</v>
      </c>
      <c r="AY73" s="208" t="s">
        <v>173</v>
      </c>
      <c r="AZ73" s="208" t="s">
        <v>173</v>
      </c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</row>
    <row r="74" spans="1:121" s="211" customFormat="1" ht="47.25">
      <c r="A74" s="206" t="s">
        <v>169</v>
      </c>
      <c r="B74" s="207" t="s">
        <v>104</v>
      </c>
      <c r="C74" s="208" t="s">
        <v>114</v>
      </c>
      <c r="D74" s="208" t="s">
        <v>173</v>
      </c>
      <c r="E74" s="208" t="s">
        <v>173</v>
      </c>
      <c r="F74" s="208" t="s">
        <v>173</v>
      </c>
      <c r="G74" s="208" t="s">
        <v>173</v>
      </c>
      <c r="H74" s="208" t="s">
        <v>173</v>
      </c>
      <c r="I74" s="208" t="s">
        <v>173</v>
      </c>
      <c r="J74" s="208" t="s">
        <v>173</v>
      </c>
      <c r="K74" s="208" t="s">
        <v>173</v>
      </c>
      <c r="L74" s="208" t="s">
        <v>173</v>
      </c>
      <c r="M74" s="208" t="s">
        <v>173</v>
      </c>
      <c r="N74" s="208" t="s">
        <v>173</v>
      </c>
      <c r="O74" s="208" t="s">
        <v>173</v>
      </c>
      <c r="P74" s="208" t="s">
        <v>173</v>
      </c>
      <c r="Q74" s="208" t="s">
        <v>173</v>
      </c>
      <c r="R74" s="208" t="s">
        <v>173</v>
      </c>
      <c r="S74" s="208" t="s">
        <v>173</v>
      </c>
      <c r="T74" s="208" t="s">
        <v>173</v>
      </c>
      <c r="U74" s="208" t="s">
        <v>173</v>
      </c>
      <c r="V74" s="208" t="s">
        <v>173</v>
      </c>
      <c r="W74" s="208" t="s">
        <v>173</v>
      </c>
      <c r="X74" s="208" t="s">
        <v>173</v>
      </c>
      <c r="Y74" s="208" t="s">
        <v>173</v>
      </c>
      <c r="Z74" s="208" t="s">
        <v>173</v>
      </c>
      <c r="AA74" s="208" t="s">
        <v>173</v>
      </c>
      <c r="AB74" s="208" t="s">
        <v>173</v>
      </c>
      <c r="AC74" s="208" t="s">
        <v>173</v>
      </c>
      <c r="AD74" s="208" t="s">
        <v>173</v>
      </c>
      <c r="AE74" s="208" t="s">
        <v>173</v>
      </c>
      <c r="AF74" s="208" t="s">
        <v>173</v>
      </c>
      <c r="AG74" s="208" t="s">
        <v>173</v>
      </c>
      <c r="AH74" s="208" t="s">
        <v>173</v>
      </c>
      <c r="AI74" s="208" t="s">
        <v>173</v>
      </c>
      <c r="AJ74" s="208" t="s">
        <v>173</v>
      </c>
      <c r="AK74" s="208" t="s">
        <v>173</v>
      </c>
      <c r="AL74" s="208" t="s">
        <v>173</v>
      </c>
      <c r="AM74" s="208" t="s">
        <v>173</v>
      </c>
      <c r="AN74" s="208" t="s">
        <v>173</v>
      </c>
      <c r="AO74" s="208" t="s">
        <v>173</v>
      </c>
      <c r="AP74" s="208" t="s">
        <v>173</v>
      </c>
      <c r="AQ74" s="208" t="s">
        <v>173</v>
      </c>
      <c r="AR74" s="208" t="s">
        <v>173</v>
      </c>
      <c r="AS74" s="208" t="s">
        <v>173</v>
      </c>
      <c r="AT74" s="208" t="s">
        <v>173</v>
      </c>
      <c r="AU74" s="208" t="s">
        <v>173</v>
      </c>
      <c r="AV74" s="208" t="s">
        <v>173</v>
      </c>
      <c r="AW74" s="208" t="s">
        <v>173</v>
      </c>
      <c r="AX74" s="208" t="s">
        <v>173</v>
      </c>
      <c r="AY74" s="208" t="s">
        <v>173</v>
      </c>
      <c r="AZ74" s="208" t="s">
        <v>173</v>
      </c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</row>
    <row r="75" spans="1:121" s="208" customFormat="1" ht="31.5">
      <c r="A75" s="206" t="s">
        <v>170</v>
      </c>
      <c r="B75" s="207" t="s">
        <v>105</v>
      </c>
      <c r="C75" s="208" t="s">
        <v>114</v>
      </c>
      <c r="D75" s="208" t="s">
        <v>173</v>
      </c>
      <c r="E75" s="209" t="s">
        <v>173</v>
      </c>
      <c r="F75" s="209" t="s">
        <v>173</v>
      </c>
      <c r="G75" s="209" t="s">
        <v>173</v>
      </c>
      <c r="H75" s="209" t="s">
        <v>173</v>
      </c>
      <c r="I75" s="209" t="s">
        <v>173</v>
      </c>
      <c r="J75" s="208" t="s">
        <v>173</v>
      </c>
      <c r="K75" s="209">
        <v>0</v>
      </c>
      <c r="L75" s="209">
        <v>0</v>
      </c>
      <c r="M75" s="209">
        <v>0</v>
      </c>
      <c r="N75" s="209">
        <v>0</v>
      </c>
      <c r="O75" s="209">
        <v>0</v>
      </c>
      <c r="P75" s="209">
        <v>0</v>
      </c>
      <c r="Q75" s="209">
        <v>0</v>
      </c>
      <c r="R75" s="209">
        <v>0</v>
      </c>
      <c r="S75" s="209">
        <v>0</v>
      </c>
      <c r="T75" s="209">
        <v>0</v>
      </c>
      <c r="U75" s="209">
        <v>0</v>
      </c>
      <c r="V75" s="209">
        <v>0</v>
      </c>
      <c r="W75" s="209">
        <v>0</v>
      </c>
      <c r="X75" s="209">
        <v>0</v>
      </c>
      <c r="Y75" s="209">
        <v>0</v>
      </c>
      <c r="Z75" s="209">
        <v>0</v>
      </c>
      <c r="AA75" s="209">
        <v>0</v>
      </c>
      <c r="AB75" s="209">
        <v>0</v>
      </c>
      <c r="AC75" s="209">
        <v>0</v>
      </c>
      <c r="AD75" s="209">
        <v>0</v>
      </c>
      <c r="AE75" s="209">
        <v>0</v>
      </c>
      <c r="AF75" s="209">
        <v>0</v>
      </c>
      <c r="AG75" s="209">
        <v>0</v>
      </c>
      <c r="AH75" s="209">
        <v>0</v>
      </c>
      <c r="AI75" s="209">
        <v>0</v>
      </c>
      <c r="AJ75" s="209">
        <v>0</v>
      </c>
      <c r="AK75" s="209">
        <v>0</v>
      </c>
      <c r="AL75" s="209">
        <v>0</v>
      </c>
      <c r="AM75" s="209">
        <v>0</v>
      </c>
      <c r="AN75" s="209">
        <v>0</v>
      </c>
      <c r="AO75" s="209">
        <v>0</v>
      </c>
      <c r="AP75" s="209">
        <v>0</v>
      </c>
      <c r="AQ75" s="209">
        <v>0</v>
      </c>
      <c r="AR75" s="209">
        <v>0</v>
      </c>
      <c r="AS75" s="209">
        <v>0</v>
      </c>
      <c r="AT75" s="209">
        <v>0</v>
      </c>
      <c r="AU75" s="209">
        <v>0</v>
      </c>
      <c r="AV75" s="209">
        <v>0</v>
      </c>
      <c r="AW75" s="209">
        <v>0</v>
      </c>
      <c r="AX75" s="209">
        <v>0</v>
      </c>
      <c r="AY75" s="209">
        <v>0</v>
      </c>
      <c r="AZ75" s="209">
        <v>0</v>
      </c>
      <c r="BA75" s="262"/>
      <c r="BB75" s="262"/>
      <c r="BC75" s="262"/>
      <c r="BD75" s="262"/>
      <c r="BE75" s="262"/>
      <c r="BF75" s="262"/>
      <c r="BG75" s="262"/>
      <c r="BH75" s="262"/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262"/>
      <c r="BT75" s="262"/>
      <c r="BU75" s="262"/>
      <c r="BV75" s="262"/>
      <c r="BW75" s="262"/>
      <c r="BX75" s="262"/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262"/>
      <c r="CN75" s="262"/>
      <c r="CO75" s="262"/>
      <c r="CP75" s="262"/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262"/>
      <c r="DF75" s="262"/>
      <c r="DG75" s="262"/>
      <c r="DH75" s="262"/>
      <c r="DI75" s="262"/>
      <c r="DJ75" s="262"/>
      <c r="DK75" s="262"/>
      <c r="DL75" s="262"/>
      <c r="DM75" s="262"/>
      <c r="DN75" s="262"/>
      <c r="DO75" s="262"/>
      <c r="DP75" s="262"/>
      <c r="DQ75" s="262"/>
    </row>
  </sheetData>
  <sheetProtection/>
  <mergeCells count="24">
    <mergeCell ref="K14:AZ14"/>
    <mergeCell ref="AT15:AZ15"/>
    <mergeCell ref="AF15:AL15"/>
    <mergeCell ref="AF16:AL16"/>
    <mergeCell ref="D14:J15"/>
    <mergeCell ref="Y15:AE15"/>
    <mergeCell ref="AM16:AS16"/>
    <mergeCell ref="AM15:AS15"/>
    <mergeCell ref="B6:J6"/>
    <mergeCell ref="B4:AX4"/>
    <mergeCell ref="B5:AX5"/>
    <mergeCell ref="B7:AX7"/>
    <mergeCell ref="R16:X16"/>
    <mergeCell ref="Y16:AE16"/>
    <mergeCell ref="AT16:AZ16"/>
    <mergeCell ref="D16:J16"/>
    <mergeCell ref="A12:J12"/>
    <mergeCell ref="K15:Q15"/>
    <mergeCell ref="R15:X15"/>
    <mergeCell ref="K16:Q16"/>
    <mergeCell ref="A13:AZ13"/>
    <mergeCell ref="A14:A17"/>
    <mergeCell ref="B14:B17"/>
    <mergeCell ref="C14:C17"/>
  </mergeCells>
  <printOptions/>
  <pageMargins left="0.7" right="0.7" top="0.75" bottom="0.75" header="0.3" footer="0.3"/>
  <pageSetup horizontalDpi="180" verticalDpi="180" orientation="portrait" paperSize="9" scale="1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90"/>
  <sheetViews>
    <sheetView zoomScale="70" zoomScaleNormal="70" zoomScaleSheetLayoutView="85" zoomScalePageLayoutView="0" workbookViewId="0" topLeftCell="A6">
      <pane xSplit="2" ySplit="12" topLeftCell="C18" activePane="bottomRight" state="frozen"/>
      <selection pane="topLeft" activeCell="A6" sqref="A6"/>
      <selection pane="topRight" activeCell="D6" sqref="D6"/>
      <selection pane="bottomLeft" activeCell="A23" sqref="A23"/>
      <selection pane="bottomRight" activeCell="F23" activeCellId="1" sqref="F48 F23"/>
    </sheetView>
  </sheetViews>
  <sheetFormatPr defaultColWidth="9.00390625" defaultRowHeight="15.75"/>
  <cols>
    <col min="1" max="1" width="8.875" style="270" customWidth="1"/>
    <col min="2" max="2" width="74.625" style="269" customWidth="1"/>
    <col min="3" max="3" width="12.25390625" style="268" customWidth="1"/>
    <col min="4" max="4" width="12.625" style="267" customWidth="1"/>
    <col min="5" max="5" width="12.75390625" style="267" customWidth="1"/>
    <col min="6" max="8" width="13.25390625" style="267" customWidth="1"/>
    <col min="9" max="9" width="91.875" style="267" customWidth="1"/>
    <col min="10" max="10" width="157.375" style="267" customWidth="1"/>
    <col min="11" max="16384" width="9.00390625" style="267" customWidth="1"/>
  </cols>
  <sheetData>
    <row r="6" spans="1:8" ht="15.75" customHeight="1">
      <c r="A6" s="285"/>
      <c r="B6" s="285"/>
      <c r="C6" s="285"/>
      <c r="D6" s="285"/>
      <c r="E6" s="285"/>
      <c r="F6" s="285"/>
      <c r="G6" s="285"/>
      <c r="H6" s="192" t="s">
        <v>484</v>
      </c>
    </row>
    <row r="7" spans="1:8" ht="15.75" customHeight="1">
      <c r="A7" s="286"/>
      <c r="B7" s="286"/>
      <c r="C7" s="286"/>
      <c r="D7" s="286"/>
      <c r="E7" s="286"/>
      <c r="F7" s="286"/>
      <c r="G7" s="286"/>
      <c r="H7" s="193" t="s">
        <v>327</v>
      </c>
    </row>
    <row r="9" spans="1:5" ht="21.75" customHeight="1">
      <c r="A9" s="283"/>
      <c r="B9" s="283"/>
      <c r="C9" s="282"/>
      <c r="D9" s="281"/>
      <c r="E9" s="281"/>
    </row>
    <row r="10" spans="2:8" ht="15.75" customHeight="1">
      <c r="B10" s="400" t="s">
        <v>377</v>
      </c>
      <c r="C10" s="400"/>
      <c r="D10" s="400"/>
      <c r="E10" s="400"/>
      <c r="F10" s="400"/>
      <c r="G10" s="400"/>
      <c r="H10" s="400"/>
    </row>
    <row r="11" spans="2:8" ht="18.75" customHeight="1">
      <c r="B11" s="401" t="s">
        <v>483</v>
      </c>
      <c r="C11" s="401"/>
      <c r="D11" s="401"/>
      <c r="E11" s="401"/>
      <c r="F11" s="401"/>
      <c r="G11" s="401"/>
      <c r="H11" s="401"/>
    </row>
    <row r="12" spans="1:7" ht="21" customHeight="1">
      <c r="A12" s="399"/>
      <c r="B12" s="399"/>
      <c r="E12" s="277"/>
      <c r="F12" s="280"/>
      <c r="G12" s="280"/>
    </row>
    <row r="13" spans="2:8" ht="18.75">
      <c r="B13" s="399" t="s">
        <v>318</v>
      </c>
      <c r="C13" s="399"/>
      <c r="D13" s="399"/>
      <c r="E13" s="399"/>
      <c r="F13" s="399"/>
      <c r="G13" s="399"/>
      <c r="H13" s="399"/>
    </row>
    <row r="14" spans="1:3" ht="40.5" customHeight="1">
      <c r="A14" s="403"/>
      <c r="B14" s="403"/>
      <c r="C14" s="279"/>
    </row>
    <row r="15" spans="1:8" ht="18.75">
      <c r="A15" s="284"/>
      <c r="B15" s="402" t="s">
        <v>174</v>
      </c>
      <c r="C15" s="402"/>
      <c r="D15" s="402"/>
      <c r="E15" s="402"/>
      <c r="F15" s="402"/>
      <c r="G15" s="402"/>
      <c r="H15" s="402"/>
    </row>
    <row r="16" spans="1:7" ht="15.75">
      <c r="A16" s="267"/>
      <c r="B16" s="267"/>
      <c r="C16" s="277"/>
      <c r="E16" s="276"/>
      <c r="F16" s="278"/>
      <c r="G16" s="278"/>
    </row>
    <row r="17" spans="1:8" ht="16.5" thickBot="1">
      <c r="A17" s="267"/>
      <c r="B17" s="267"/>
      <c r="C17" s="267"/>
      <c r="D17" s="276"/>
      <c r="H17" s="267" t="s">
        <v>388</v>
      </c>
    </row>
    <row r="18" spans="1:8" ht="33" customHeight="1">
      <c r="A18" s="395" t="s">
        <v>482</v>
      </c>
      <c r="B18" s="397" t="s">
        <v>481</v>
      </c>
      <c r="C18" s="287" t="s">
        <v>211</v>
      </c>
      <c r="D18" s="287" t="s">
        <v>210</v>
      </c>
      <c r="E18" s="288" t="s">
        <v>209</v>
      </c>
      <c r="F18" s="289" t="s">
        <v>208</v>
      </c>
      <c r="G18" s="289" t="s">
        <v>207</v>
      </c>
      <c r="H18" s="288" t="s">
        <v>485</v>
      </c>
    </row>
    <row r="19" spans="1:8" ht="44.25" customHeight="1">
      <c r="A19" s="396"/>
      <c r="B19" s="398"/>
      <c r="C19" s="275" t="s">
        <v>294</v>
      </c>
      <c r="D19" s="275" t="s">
        <v>294</v>
      </c>
      <c r="E19" s="275" t="s">
        <v>294</v>
      </c>
      <c r="F19" s="275" t="s">
        <v>294</v>
      </c>
      <c r="G19" s="275" t="s">
        <v>294</v>
      </c>
      <c r="H19" s="274" t="s">
        <v>172</v>
      </c>
    </row>
    <row r="20" spans="1:8" ht="16.5" thickBot="1">
      <c r="A20" s="273">
        <v>1</v>
      </c>
      <c r="B20" s="272">
        <v>2</v>
      </c>
      <c r="C20" s="271">
        <v>3</v>
      </c>
      <c r="D20" s="272">
        <v>4</v>
      </c>
      <c r="E20" s="271">
        <v>5</v>
      </c>
      <c r="F20" s="272">
        <v>6</v>
      </c>
      <c r="G20" s="271">
        <v>7</v>
      </c>
      <c r="H20" s="272">
        <v>8</v>
      </c>
    </row>
    <row r="21" spans="1:8" s="309" customFormat="1" ht="30.75" customHeight="1">
      <c r="A21" s="393" t="s">
        <v>480</v>
      </c>
      <c r="B21" s="394"/>
      <c r="C21" s="308">
        <f>C23+C47+C75</f>
        <v>63.6</v>
      </c>
      <c r="D21" s="308">
        <f>D23+D47+D75</f>
        <v>35.111999999999995</v>
      </c>
      <c r="E21" s="308">
        <f>E23+E47+E75</f>
        <v>36.96</v>
      </c>
      <c r="F21" s="308">
        <f>F23+F47+F75</f>
        <v>36</v>
      </c>
      <c r="G21" s="308">
        <f>G23+G47+G75</f>
        <v>36</v>
      </c>
      <c r="H21" s="308">
        <f>H23+H47+H75</f>
        <v>207.672</v>
      </c>
    </row>
    <row r="22" spans="1:8" s="309" customFormat="1" ht="15.75">
      <c r="A22" s="310" t="s">
        <v>479</v>
      </c>
      <c r="B22" s="311" t="s">
        <v>478</v>
      </c>
      <c r="C22" s="312">
        <f>C23+C47+C75</f>
        <v>63.6</v>
      </c>
      <c r="D22" s="312">
        <f>D23+D47+D75</f>
        <v>35.111999999999995</v>
      </c>
      <c r="E22" s="312">
        <f>E23+E47+E75</f>
        <v>36.96</v>
      </c>
      <c r="F22" s="312">
        <f>F23+F47+F75</f>
        <v>36</v>
      </c>
      <c r="G22" s="312">
        <f>G23+G47+G75</f>
        <v>36</v>
      </c>
      <c r="H22" s="312">
        <f>H23+H47+H75</f>
        <v>207.672</v>
      </c>
    </row>
    <row r="23" spans="1:8" s="309" customFormat="1" ht="15.75">
      <c r="A23" s="310" t="s">
        <v>29</v>
      </c>
      <c r="B23" s="313" t="s">
        <v>477</v>
      </c>
      <c r="C23" s="312">
        <v>1.8945984384</v>
      </c>
      <c r="D23" s="312">
        <v>1.941050535936</v>
      </c>
      <c r="E23" s="312">
        <v>2.19793871737344</v>
      </c>
      <c r="F23" s="312">
        <v>2.2565244260683777</v>
      </c>
      <c r="G23" s="312">
        <v>2.3174535631111124</v>
      </c>
      <c r="H23" s="314">
        <v>10.60756568088893</v>
      </c>
    </row>
    <row r="24" spans="1:8" s="309" customFormat="1" ht="31.5">
      <c r="A24" s="310" t="s">
        <v>31</v>
      </c>
      <c r="B24" s="315" t="s">
        <v>476</v>
      </c>
      <c r="C24" s="312" t="s">
        <v>387</v>
      </c>
      <c r="D24" s="312" t="s">
        <v>387</v>
      </c>
      <c r="E24" s="312" t="s">
        <v>387</v>
      </c>
      <c r="F24" s="312" t="s">
        <v>387</v>
      </c>
      <c r="G24" s="312" t="s">
        <v>387</v>
      </c>
      <c r="H24" s="312" t="s">
        <v>387</v>
      </c>
    </row>
    <row r="25" spans="1:8" s="309" customFormat="1" ht="15.75">
      <c r="A25" s="310" t="s">
        <v>39</v>
      </c>
      <c r="B25" s="316" t="s">
        <v>475</v>
      </c>
      <c r="C25" s="312" t="s">
        <v>387</v>
      </c>
      <c r="D25" s="312" t="s">
        <v>387</v>
      </c>
      <c r="E25" s="312" t="s">
        <v>387</v>
      </c>
      <c r="F25" s="312" t="s">
        <v>387</v>
      </c>
      <c r="G25" s="312" t="s">
        <v>387</v>
      </c>
      <c r="H25" s="312" t="s">
        <v>387</v>
      </c>
    </row>
    <row r="26" spans="1:8" s="309" customFormat="1" ht="31.5">
      <c r="A26" s="310" t="s">
        <v>474</v>
      </c>
      <c r="B26" s="317" t="s">
        <v>432</v>
      </c>
      <c r="C26" s="312" t="s">
        <v>387</v>
      </c>
      <c r="D26" s="312" t="s">
        <v>387</v>
      </c>
      <c r="E26" s="312" t="s">
        <v>387</v>
      </c>
      <c r="F26" s="312" t="s">
        <v>387</v>
      </c>
      <c r="G26" s="312" t="s">
        <v>387</v>
      </c>
      <c r="H26" s="312" t="s">
        <v>387</v>
      </c>
    </row>
    <row r="27" spans="1:8" s="309" customFormat="1" ht="31.5">
      <c r="A27" s="310" t="s">
        <v>473</v>
      </c>
      <c r="B27" s="317" t="s">
        <v>430</v>
      </c>
      <c r="C27" s="312" t="s">
        <v>387</v>
      </c>
      <c r="D27" s="312" t="s">
        <v>387</v>
      </c>
      <c r="E27" s="312" t="s">
        <v>387</v>
      </c>
      <c r="F27" s="312" t="s">
        <v>387</v>
      </c>
      <c r="G27" s="312" t="s">
        <v>387</v>
      </c>
      <c r="H27" s="312" t="s">
        <v>387</v>
      </c>
    </row>
    <row r="28" spans="1:8" s="309" customFormat="1" ht="31.5">
      <c r="A28" s="310" t="s">
        <v>472</v>
      </c>
      <c r="B28" s="317" t="s">
        <v>428</v>
      </c>
      <c r="C28" s="312" t="s">
        <v>387</v>
      </c>
      <c r="D28" s="312" t="s">
        <v>387</v>
      </c>
      <c r="E28" s="312" t="s">
        <v>387</v>
      </c>
      <c r="F28" s="312" t="s">
        <v>387</v>
      </c>
      <c r="G28" s="312" t="s">
        <v>387</v>
      </c>
      <c r="H28" s="312" t="s">
        <v>387</v>
      </c>
    </row>
    <row r="29" spans="1:8" s="309" customFormat="1" ht="15.75">
      <c r="A29" s="310" t="s">
        <v>40</v>
      </c>
      <c r="B29" s="316" t="s">
        <v>471</v>
      </c>
      <c r="C29" s="312" t="s">
        <v>387</v>
      </c>
      <c r="D29" s="312" t="s">
        <v>387</v>
      </c>
      <c r="E29" s="312" t="s">
        <v>387</v>
      </c>
      <c r="F29" s="312" t="s">
        <v>387</v>
      </c>
      <c r="G29" s="312" t="s">
        <v>387</v>
      </c>
      <c r="H29" s="312" t="s">
        <v>387</v>
      </c>
    </row>
    <row r="30" spans="1:8" s="309" customFormat="1" ht="15.75">
      <c r="A30" s="310" t="s">
        <v>41</v>
      </c>
      <c r="B30" s="316" t="s">
        <v>470</v>
      </c>
      <c r="C30" s="312">
        <v>1.8945984384</v>
      </c>
      <c r="D30" s="312">
        <v>1.941050535936</v>
      </c>
      <c r="E30" s="312">
        <v>2.19793871737344</v>
      </c>
      <c r="F30" s="312">
        <v>2.2565244260683777</v>
      </c>
      <c r="G30" s="312">
        <v>2.3174535631111124</v>
      </c>
      <c r="H30" s="314">
        <v>10.60756568088893</v>
      </c>
    </row>
    <row r="31" spans="1:8" s="309" customFormat="1" ht="15.75">
      <c r="A31" s="310" t="s">
        <v>469</v>
      </c>
      <c r="B31" s="316" t="s">
        <v>468</v>
      </c>
      <c r="C31" s="312" t="s">
        <v>387</v>
      </c>
      <c r="D31" s="312" t="s">
        <v>387</v>
      </c>
      <c r="E31" s="312" t="s">
        <v>387</v>
      </c>
      <c r="F31" s="312" t="s">
        <v>387</v>
      </c>
      <c r="G31" s="312" t="s">
        <v>387</v>
      </c>
      <c r="H31" s="312" t="s">
        <v>387</v>
      </c>
    </row>
    <row r="32" spans="1:8" s="309" customFormat="1" ht="15.75">
      <c r="A32" s="310" t="s">
        <v>467</v>
      </c>
      <c r="B32" s="316" t="s">
        <v>466</v>
      </c>
      <c r="C32" s="312" t="s">
        <v>387</v>
      </c>
      <c r="D32" s="312" t="s">
        <v>387</v>
      </c>
      <c r="E32" s="312" t="s">
        <v>387</v>
      </c>
      <c r="F32" s="312" t="s">
        <v>387</v>
      </c>
      <c r="G32" s="312" t="s">
        <v>387</v>
      </c>
      <c r="H32" s="312" t="s">
        <v>387</v>
      </c>
    </row>
    <row r="33" spans="1:8" s="309" customFormat="1" ht="31.5">
      <c r="A33" s="310" t="s">
        <v>465</v>
      </c>
      <c r="B33" s="317" t="s">
        <v>464</v>
      </c>
      <c r="C33" s="312" t="s">
        <v>387</v>
      </c>
      <c r="D33" s="312" t="s">
        <v>387</v>
      </c>
      <c r="E33" s="312" t="s">
        <v>387</v>
      </c>
      <c r="F33" s="312" t="s">
        <v>387</v>
      </c>
      <c r="G33" s="312" t="s">
        <v>387</v>
      </c>
      <c r="H33" s="312" t="s">
        <v>387</v>
      </c>
    </row>
    <row r="34" spans="1:8" s="309" customFormat="1" ht="15.75">
      <c r="A34" s="310" t="s">
        <v>463</v>
      </c>
      <c r="B34" s="317" t="s">
        <v>459</v>
      </c>
      <c r="C34" s="312" t="s">
        <v>387</v>
      </c>
      <c r="D34" s="312" t="s">
        <v>387</v>
      </c>
      <c r="E34" s="312" t="s">
        <v>387</v>
      </c>
      <c r="F34" s="312" t="s">
        <v>387</v>
      </c>
      <c r="G34" s="312" t="s">
        <v>387</v>
      </c>
      <c r="H34" s="312" t="s">
        <v>387</v>
      </c>
    </row>
    <row r="35" spans="1:8" s="309" customFormat="1" ht="15.75">
      <c r="A35" s="310" t="s">
        <v>462</v>
      </c>
      <c r="B35" s="317" t="s">
        <v>461</v>
      </c>
      <c r="C35" s="312" t="s">
        <v>387</v>
      </c>
      <c r="D35" s="312" t="s">
        <v>387</v>
      </c>
      <c r="E35" s="312" t="s">
        <v>387</v>
      </c>
      <c r="F35" s="312" t="s">
        <v>387</v>
      </c>
      <c r="G35" s="312" t="s">
        <v>387</v>
      </c>
      <c r="H35" s="312" t="s">
        <v>387</v>
      </c>
    </row>
    <row r="36" spans="1:8" s="309" customFormat="1" ht="15.75">
      <c r="A36" s="310" t="s">
        <v>460</v>
      </c>
      <c r="B36" s="317" t="s">
        <v>459</v>
      </c>
      <c r="C36" s="312" t="s">
        <v>387</v>
      </c>
      <c r="D36" s="312" t="s">
        <v>387</v>
      </c>
      <c r="E36" s="312" t="s">
        <v>387</v>
      </c>
      <c r="F36" s="312" t="s">
        <v>387</v>
      </c>
      <c r="G36" s="312" t="s">
        <v>387</v>
      </c>
      <c r="H36" s="312" t="s">
        <v>387</v>
      </c>
    </row>
    <row r="37" spans="1:8" s="309" customFormat="1" ht="15.75">
      <c r="A37" s="310" t="s">
        <v>458</v>
      </c>
      <c r="B37" s="316" t="s">
        <v>457</v>
      </c>
      <c r="C37" s="312" t="s">
        <v>387</v>
      </c>
      <c r="D37" s="312" t="s">
        <v>387</v>
      </c>
      <c r="E37" s="312" t="s">
        <v>387</v>
      </c>
      <c r="F37" s="312" t="s">
        <v>387</v>
      </c>
      <c r="G37" s="312" t="s">
        <v>387</v>
      </c>
      <c r="H37" s="312" t="s">
        <v>387</v>
      </c>
    </row>
    <row r="38" spans="1:8" s="309" customFormat="1" ht="15.75">
      <c r="A38" s="310" t="s">
        <v>456</v>
      </c>
      <c r="B38" s="316" t="s">
        <v>423</v>
      </c>
      <c r="C38" s="312" t="s">
        <v>387</v>
      </c>
      <c r="D38" s="312" t="s">
        <v>387</v>
      </c>
      <c r="E38" s="312" t="s">
        <v>387</v>
      </c>
      <c r="F38" s="312" t="s">
        <v>387</v>
      </c>
      <c r="G38" s="312" t="s">
        <v>387</v>
      </c>
      <c r="H38" s="312" t="s">
        <v>387</v>
      </c>
    </row>
    <row r="39" spans="1:8" s="309" customFormat="1" ht="31.5">
      <c r="A39" s="310" t="s">
        <v>455</v>
      </c>
      <c r="B39" s="316" t="s">
        <v>454</v>
      </c>
      <c r="C39" s="312" t="s">
        <v>387</v>
      </c>
      <c r="D39" s="312" t="s">
        <v>387</v>
      </c>
      <c r="E39" s="312" t="s">
        <v>387</v>
      </c>
      <c r="F39" s="312" t="s">
        <v>387</v>
      </c>
      <c r="G39" s="312" t="s">
        <v>387</v>
      </c>
      <c r="H39" s="312" t="s">
        <v>387</v>
      </c>
    </row>
    <row r="40" spans="1:8" s="309" customFormat="1" ht="18" customHeight="1">
      <c r="A40" s="310" t="s">
        <v>453</v>
      </c>
      <c r="B40" s="317" t="s">
        <v>420</v>
      </c>
      <c r="C40" s="312" t="s">
        <v>387</v>
      </c>
      <c r="D40" s="312" t="s">
        <v>387</v>
      </c>
      <c r="E40" s="312" t="s">
        <v>387</v>
      </c>
      <c r="F40" s="312" t="s">
        <v>387</v>
      </c>
      <c r="G40" s="312" t="s">
        <v>387</v>
      </c>
      <c r="H40" s="312" t="s">
        <v>387</v>
      </c>
    </row>
    <row r="41" spans="1:8" s="309" customFormat="1" ht="18" customHeight="1">
      <c r="A41" s="310" t="s">
        <v>452</v>
      </c>
      <c r="B41" s="318" t="s">
        <v>418</v>
      </c>
      <c r="C41" s="312" t="s">
        <v>387</v>
      </c>
      <c r="D41" s="312" t="s">
        <v>387</v>
      </c>
      <c r="E41" s="312" t="s">
        <v>387</v>
      </c>
      <c r="F41" s="312" t="s">
        <v>387</v>
      </c>
      <c r="G41" s="312" t="s">
        <v>387</v>
      </c>
      <c r="H41" s="312" t="s">
        <v>387</v>
      </c>
    </row>
    <row r="42" spans="1:8" s="309" customFormat="1" ht="31.5">
      <c r="A42" s="310" t="s">
        <v>32</v>
      </c>
      <c r="B42" s="315" t="s">
        <v>451</v>
      </c>
      <c r="C42" s="312" t="s">
        <v>387</v>
      </c>
      <c r="D42" s="312" t="s">
        <v>387</v>
      </c>
      <c r="E42" s="312" t="s">
        <v>387</v>
      </c>
      <c r="F42" s="312" t="s">
        <v>387</v>
      </c>
      <c r="G42" s="312" t="s">
        <v>387</v>
      </c>
      <c r="H42" s="312" t="s">
        <v>387</v>
      </c>
    </row>
    <row r="43" spans="1:8" s="309" customFormat="1" ht="31.5">
      <c r="A43" s="310" t="s">
        <v>42</v>
      </c>
      <c r="B43" s="316" t="s">
        <v>432</v>
      </c>
      <c r="C43" s="312" t="s">
        <v>387</v>
      </c>
      <c r="D43" s="312" t="s">
        <v>387</v>
      </c>
      <c r="E43" s="312" t="s">
        <v>387</v>
      </c>
      <c r="F43" s="312" t="s">
        <v>387</v>
      </c>
      <c r="G43" s="312" t="s">
        <v>387</v>
      </c>
      <c r="H43" s="312" t="s">
        <v>387</v>
      </c>
    </row>
    <row r="44" spans="1:8" s="309" customFormat="1" ht="31.5">
      <c r="A44" s="310" t="s">
        <v>43</v>
      </c>
      <c r="B44" s="316" t="s">
        <v>430</v>
      </c>
      <c r="C44" s="312" t="s">
        <v>387</v>
      </c>
      <c r="D44" s="312" t="s">
        <v>387</v>
      </c>
      <c r="E44" s="312" t="s">
        <v>387</v>
      </c>
      <c r="F44" s="312" t="s">
        <v>387</v>
      </c>
      <c r="G44" s="312" t="s">
        <v>387</v>
      </c>
      <c r="H44" s="312" t="s">
        <v>387</v>
      </c>
    </row>
    <row r="45" spans="1:8" s="309" customFormat="1" ht="31.5">
      <c r="A45" s="310" t="s">
        <v>450</v>
      </c>
      <c r="B45" s="316" t="s">
        <v>428</v>
      </c>
      <c r="C45" s="312" t="s">
        <v>387</v>
      </c>
      <c r="D45" s="312" t="s">
        <v>387</v>
      </c>
      <c r="E45" s="312" t="s">
        <v>387</v>
      </c>
      <c r="F45" s="312" t="s">
        <v>387</v>
      </c>
      <c r="G45" s="312" t="s">
        <v>387</v>
      </c>
      <c r="H45" s="312" t="s">
        <v>387</v>
      </c>
    </row>
    <row r="46" spans="1:8" s="309" customFormat="1" ht="15.75">
      <c r="A46" s="310" t="s">
        <v>33</v>
      </c>
      <c r="B46" s="315" t="s">
        <v>449</v>
      </c>
      <c r="C46" s="312">
        <v>0</v>
      </c>
      <c r="D46" s="312">
        <v>0</v>
      </c>
      <c r="E46" s="312">
        <v>0</v>
      </c>
      <c r="F46" s="312">
        <v>0</v>
      </c>
      <c r="G46" s="312">
        <v>0</v>
      </c>
      <c r="H46" s="314">
        <v>0</v>
      </c>
    </row>
    <row r="47" spans="1:8" s="309" customFormat="1" ht="15.75">
      <c r="A47" s="310" t="s">
        <v>30</v>
      </c>
      <c r="B47" s="313" t="s">
        <v>448</v>
      </c>
      <c r="C47" s="312">
        <v>51.1054015616</v>
      </c>
      <c r="D47" s="312">
        <v>27.318949464063998</v>
      </c>
      <c r="E47" s="312">
        <v>28.60206128262656</v>
      </c>
      <c r="F47" s="312">
        <v>27.743475573931622</v>
      </c>
      <c r="G47" s="312">
        <v>27.682546436888888</v>
      </c>
      <c r="H47" s="312">
        <v>162.45243431911106</v>
      </c>
    </row>
    <row r="48" spans="1:8" s="309" customFormat="1" ht="15.75">
      <c r="A48" s="310" t="s">
        <v>35</v>
      </c>
      <c r="B48" s="315" t="s">
        <v>447</v>
      </c>
      <c r="C48" s="312">
        <v>5.3548</v>
      </c>
      <c r="D48" s="312">
        <v>5.3548</v>
      </c>
      <c r="E48" s="312">
        <v>5.3548</v>
      </c>
      <c r="F48" s="312">
        <v>5.3548</v>
      </c>
      <c r="G48" s="312">
        <v>5.3548</v>
      </c>
      <c r="H48" s="312">
        <v>26.774</v>
      </c>
    </row>
    <row r="49" spans="1:8" s="309" customFormat="1" ht="15.75">
      <c r="A49" s="310" t="s">
        <v>46</v>
      </c>
      <c r="B49" s="316" t="s">
        <v>434</v>
      </c>
      <c r="C49" s="312" t="s">
        <v>387</v>
      </c>
      <c r="D49" s="312" t="s">
        <v>387</v>
      </c>
      <c r="E49" s="312" t="s">
        <v>387</v>
      </c>
      <c r="F49" s="312" t="s">
        <v>387</v>
      </c>
      <c r="G49" s="312" t="s">
        <v>387</v>
      </c>
      <c r="H49" s="312" t="s">
        <v>387</v>
      </c>
    </row>
    <row r="50" spans="1:8" s="309" customFormat="1" ht="31.5">
      <c r="A50" s="310" t="s">
        <v>446</v>
      </c>
      <c r="B50" s="316" t="s">
        <v>432</v>
      </c>
      <c r="C50" s="312" t="s">
        <v>387</v>
      </c>
      <c r="D50" s="312" t="s">
        <v>387</v>
      </c>
      <c r="E50" s="312" t="s">
        <v>387</v>
      </c>
      <c r="F50" s="312" t="s">
        <v>387</v>
      </c>
      <c r="G50" s="312" t="s">
        <v>387</v>
      </c>
      <c r="H50" s="312" t="s">
        <v>387</v>
      </c>
    </row>
    <row r="51" spans="1:8" s="309" customFormat="1" ht="31.5">
      <c r="A51" s="310" t="s">
        <v>445</v>
      </c>
      <c r="B51" s="316" t="s">
        <v>430</v>
      </c>
      <c r="C51" s="312" t="s">
        <v>387</v>
      </c>
      <c r="D51" s="312" t="s">
        <v>387</v>
      </c>
      <c r="E51" s="312" t="s">
        <v>387</v>
      </c>
      <c r="F51" s="312" t="s">
        <v>387</v>
      </c>
      <c r="G51" s="312" t="s">
        <v>387</v>
      </c>
      <c r="H51" s="312" t="s">
        <v>387</v>
      </c>
    </row>
    <row r="52" spans="1:8" s="309" customFormat="1" ht="31.5">
      <c r="A52" s="310" t="s">
        <v>444</v>
      </c>
      <c r="B52" s="316" t="s">
        <v>428</v>
      </c>
      <c r="C52" s="312" t="s">
        <v>387</v>
      </c>
      <c r="D52" s="312" t="s">
        <v>387</v>
      </c>
      <c r="E52" s="312" t="s">
        <v>387</v>
      </c>
      <c r="F52" s="312" t="s">
        <v>387</v>
      </c>
      <c r="G52" s="312" t="s">
        <v>387</v>
      </c>
      <c r="H52" s="312" t="s">
        <v>387</v>
      </c>
    </row>
    <row r="53" spans="1:8" s="309" customFormat="1" ht="15.75">
      <c r="A53" s="310" t="s">
        <v>47</v>
      </c>
      <c r="B53" s="316" t="s">
        <v>427</v>
      </c>
      <c r="C53" s="312" t="s">
        <v>387</v>
      </c>
      <c r="D53" s="312" t="s">
        <v>387</v>
      </c>
      <c r="E53" s="312" t="s">
        <v>387</v>
      </c>
      <c r="F53" s="312" t="s">
        <v>387</v>
      </c>
      <c r="G53" s="312" t="s">
        <v>387</v>
      </c>
      <c r="H53" s="312" t="s">
        <v>387</v>
      </c>
    </row>
    <row r="54" spans="1:8" s="309" customFormat="1" ht="15.75">
      <c r="A54" s="310" t="s">
        <v>443</v>
      </c>
      <c r="B54" s="316" t="s">
        <v>426</v>
      </c>
      <c r="C54" s="312">
        <v>5.3548</v>
      </c>
      <c r="D54" s="312">
        <v>5.3548</v>
      </c>
      <c r="E54" s="312">
        <v>5.3548</v>
      </c>
      <c r="F54" s="312">
        <v>5.3548</v>
      </c>
      <c r="G54" s="312">
        <v>5.3548</v>
      </c>
      <c r="H54" s="312">
        <v>26.774</v>
      </c>
    </row>
    <row r="55" spans="1:8" s="309" customFormat="1" ht="15.75">
      <c r="A55" s="310" t="s">
        <v>442</v>
      </c>
      <c r="B55" s="316" t="s">
        <v>425</v>
      </c>
      <c r="C55" s="312" t="s">
        <v>387</v>
      </c>
      <c r="D55" s="312" t="s">
        <v>387</v>
      </c>
      <c r="E55" s="312" t="s">
        <v>387</v>
      </c>
      <c r="F55" s="312" t="s">
        <v>387</v>
      </c>
      <c r="G55" s="312" t="s">
        <v>387</v>
      </c>
      <c r="H55" s="312" t="s">
        <v>387</v>
      </c>
    </row>
    <row r="56" spans="1:8" s="309" customFormat="1" ht="15.75">
      <c r="A56" s="310" t="s">
        <v>441</v>
      </c>
      <c r="B56" s="316" t="s">
        <v>424</v>
      </c>
      <c r="C56" s="312" t="s">
        <v>387</v>
      </c>
      <c r="D56" s="312" t="s">
        <v>387</v>
      </c>
      <c r="E56" s="312" t="s">
        <v>387</v>
      </c>
      <c r="F56" s="312" t="s">
        <v>387</v>
      </c>
      <c r="G56" s="312" t="s">
        <v>387</v>
      </c>
      <c r="H56" s="312" t="s">
        <v>387</v>
      </c>
    </row>
    <row r="57" spans="1:8" s="309" customFormat="1" ht="15.75">
      <c r="A57" s="310" t="s">
        <v>440</v>
      </c>
      <c r="B57" s="316" t="s">
        <v>423</v>
      </c>
      <c r="C57" s="312" t="s">
        <v>387</v>
      </c>
      <c r="D57" s="312" t="s">
        <v>387</v>
      </c>
      <c r="E57" s="312" t="s">
        <v>387</v>
      </c>
      <c r="F57" s="312" t="s">
        <v>387</v>
      </c>
      <c r="G57" s="312" t="s">
        <v>387</v>
      </c>
      <c r="H57" s="312" t="s">
        <v>387</v>
      </c>
    </row>
    <row r="58" spans="1:8" s="309" customFormat="1" ht="31.5">
      <c r="A58" s="310" t="s">
        <v>439</v>
      </c>
      <c r="B58" s="316" t="s">
        <v>422</v>
      </c>
      <c r="C58" s="312" t="s">
        <v>387</v>
      </c>
      <c r="D58" s="312" t="s">
        <v>387</v>
      </c>
      <c r="E58" s="312" t="s">
        <v>387</v>
      </c>
      <c r="F58" s="312" t="s">
        <v>387</v>
      </c>
      <c r="G58" s="312" t="s">
        <v>387</v>
      </c>
      <c r="H58" s="312" t="s">
        <v>387</v>
      </c>
    </row>
    <row r="59" spans="1:8" s="309" customFormat="1" ht="15.75">
      <c r="A59" s="310" t="s">
        <v>438</v>
      </c>
      <c r="B59" s="317" t="s">
        <v>420</v>
      </c>
      <c r="C59" s="312" t="s">
        <v>387</v>
      </c>
      <c r="D59" s="312" t="s">
        <v>387</v>
      </c>
      <c r="E59" s="312" t="s">
        <v>387</v>
      </c>
      <c r="F59" s="312" t="s">
        <v>387</v>
      </c>
      <c r="G59" s="312" t="s">
        <v>387</v>
      </c>
      <c r="H59" s="312" t="s">
        <v>387</v>
      </c>
    </row>
    <row r="60" spans="1:8" s="309" customFormat="1" ht="15.75">
      <c r="A60" s="310" t="s">
        <v>437</v>
      </c>
      <c r="B60" s="318" t="s">
        <v>418</v>
      </c>
      <c r="C60" s="312" t="s">
        <v>387</v>
      </c>
      <c r="D60" s="312" t="s">
        <v>387</v>
      </c>
      <c r="E60" s="312" t="s">
        <v>387</v>
      </c>
      <c r="F60" s="312" t="s">
        <v>387</v>
      </c>
      <c r="G60" s="312" t="s">
        <v>387</v>
      </c>
      <c r="H60" s="312" t="s">
        <v>387</v>
      </c>
    </row>
    <row r="61" spans="1:8" s="309" customFormat="1" ht="15.75">
      <c r="A61" s="310" t="s">
        <v>36</v>
      </c>
      <c r="B61" s="315" t="s">
        <v>436</v>
      </c>
      <c r="C61" s="312">
        <v>45.7506015616</v>
      </c>
      <c r="D61" s="312">
        <v>21.964149464063997</v>
      </c>
      <c r="E61" s="312">
        <v>23.24726128262656</v>
      </c>
      <c r="F61" s="312">
        <v>22.38867557393162</v>
      </c>
      <c r="G61" s="312">
        <v>22.327746436888887</v>
      </c>
      <c r="H61" s="314">
        <v>135.67843431911106</v>
      </c>
    </row>
    <row r="62" spans="1:8" s="309" customFormat="1" ht="15.75">
      <c r="A62" s="310" t="s">
        <v>37</v>
      </c>
      <c r="B62" s="315" t="s">
        <v>435</v>
      </c>
      <c r="C62" s="312">
        <v>0</v>
      </c>
      <c r="D62" s="312">
        <v>0</v>
      </c>
      <c r="E62" s="312">
        <v>0</v>
      </c>
      <c r="F62" s="312">
        <v>0</v>
      </c>
      <c r="G62" s="312">
        <v>0</v>
      </c>
      <c r="H62" s="314">
        <v>0</v>
      </c>
    </row>
    <row r="63" spans="1:8" s="309" customFormat="1" ht="15.75">
      <c r="A63" s="310" t="s">
        <v>50</v>
      </c>
      <c r="B63" s="316" t="s">
        <v>434</v>
      </c>
      <c r="C63" s="312" t="s">
        <v>387</v>
      </c>
      <c r="D63" s="312" t="s">
        <v>387</v>
      </c>
      <c r="E63" s="312" t="s">
        <v>387</v>
      </c>
      <c r="F63" s="312" t="s">
        <v>387</v>
      </c>
      <c r="G63" s="312" t="s">
        <v>387</v>
      </c>
      <c r="H63" s="312" t="s">
        <v>387</v>
      </c>
    </row>
    <row r="64" spans="1:8" s="309" customFormat="1" ht="31.5">
      <c r="A64" s="310" t="s">
        <v>433</v>
      </c>
      <c r="B64" s="316" t="s">
        <v>432</v>
      </c>
      <c r="C64" s="312" t="s">
        <v>387</v>
      </c>
      <c r="D64" s="312" t="s">
        <v>387</v>
      </c>
      <c r="E64" s="312" t="s">
        <v>387</v>
      </c>
      <c r="F64" s="312" t="s">
        <v>387</v>
      </c>
      <c r="G64" s="312" t="s">
        <v>387</v>
      </c>
      <c r="H64" s="312" t="s">
        <v>387</v>
      </c>
    </row>
    <row r="65" spans="1:8" s="309" customFormat="1" ht="31.5">
      <c r="A65" s="310" t="s">
        <v>431</v>
      </c>
      <c r="B65" s="316" t="s">
        <v>430</v>
      </c>
      <c r="C65" s="312" t="s">
        <v>387</v>
      </c>
      <c r="D65" s="312" t="s">
        <v>387</v>
      </c>
      <c r="E65" s="312" t="s">
        <v>387</v>
      </c>
      <c r="F65" s="312" t="s">
        <v>387</v>
      </c>
      <c r="G65" s="312" t="s">
        <v>387</v>
      </c>
      <c r="H65" s="312" t="s">
        <v>387</v>
      </c>
    </row>
    <row r="66" spans="1:8" s="309" customFormat="1" ht="31.5">
      <c r="A66" s="310" t="s">
        <v>429</v>
      </c>
      <c r="B66" s="316" t="s">
        <v>428</v>
      </c>
      <c r="C66" s="312" t="s">
        <v>387</v>
      </c>
      <c r="D66" s="312" t="s">
        <v>387</v>
      </c>
      <c r="E66" s="312" t="s">
        <v>387</v>
      </c>
      <c r="F66" s="312" t="s">
        <v>387</v>
      </c>
      <c r="G66" s="312" t="s">
        <v>387</v>
      </c>
      <c r="H66" s="312" t="s">
        <v>387</v>
      </c>
    </row>
    <row r="67" spans="1:8" s="309" customFormat="1" ht="15.75">
      <c r="A67" s="310" t="s">
        <v>51</v>
      </c>
      <c r="B67" s="316" t="s">
        <v>427</v>
      </c>
      <c r="C67" s="312" t="s">
        <v>387</v>
      </c>
      <c r="D67" s="312" t="s">
        <v>387</v>
      </c>
      <c r="E67" s="312" t="s">
        <v>387</v>
      </c>
      <c r="F67" s="312" t="s">
        <v>387</v>
      </c>
      <c r="G67" s="312" t="s">
        <v>387</v>
      </c>
      <c r="H67" s="312" t="s">
        <v>387</v>
      </c>
    </row>
    <row r="68" spans="1:8" s="309" customFormat="1" ht="15.75">
      <c r="A68" s="310" t="s">
        <v>52</v>
      </c>
      <c r="B68" s="316" t="s">
        <v>426</v>
      </c>
      <c r="C68" s="312">
        <v>0</v>
      </c>
      <c r="D68" s="312">
        <v>0</v>
      </c>
      <c r="E68" s="312">
        <v>0</v>
      </c>
      <c r="F68" s="312">
        <v>0</v>
      </c>
      <c r="G68" s="312">
        <v>0</v>
      </c>
      <c r="H68" s="314">
        <v>0</v>
      </c>
    </row>
    <row r="69" spans="1:8" s="309" customFormat="1" ht="15.75">
      <c r="A69" s="310" t="s">
        <v>53</v>
      </c>
      <c r="B69" s="316" t="s">
        <v>425</v>
      </c>
      <c r="C69" s="312" t="s">
        <v>387</v>
      </c>
      <c r="D69" s="312" t="s">
        <v>387</v>
      </c>
      <c r="E69" s="312" t="s">
        <v>387</v>
      </c>
      <c r="F69" s="312" t="s">
        <v>387</v>
      </c>
      <c r="G69" s="312" t="s">
        <v>387</v>
      </c>
      <c r="H69" s="312" t="s">
        <v>387</v>
      </c>
    </row>
    <row r="70" spans="1:8" s="309" customFormat="1" ht="15.75">
      <c r="A70" s="310" t="s">
        <v>160</v>
      </c>
      <c r="B70" s="316" t="s">
        <v>424</v>
      </c>
      <c r="C70" s="312" t="s">
        <v>387</v>
      </c>
      <c r="D70" s="312" t="s">
        <v>387</v>
      </c>
      <c r="E70" s="312" t="s">
        <v>387</v>
      </c>
      <c r="F70" s="312" t="s">
        <v>387</v>
      </c>
      <c r="G70" s="312" t="s">
        <v>387</v>
      </c>
      <c r="H70" s="312" t="s">
        <v>387</v>
      </c>
    </row>
    <row r="71" spans="1:8" s="309" customFormat="1" ht="15.75">
      <c r="A71" s="310" t="s">
        <v>162</v>
      </c>
      <c r="B71" s="316" t="s">
        <v>423</v>
      </c>
      <c r="C71" s="312" t="s">
        <v>387</v>
      </c>
      <c r="D71" s="312" t="s">
        <v>387</v>
      </c>
      <c r="E71" s="312" t="s">
        <v>387</v>
      </c>
      <c r="F71" s="312" t="s">
        <v>387</v>
      </c>
      <c r="G71" s="312" t="s">
        <v>387</v>
      </c>
      <c r="H71" s="312" t="s">
        <v>387</v>
      </c>
    </row>
    <row r="72" spans="1:8" s="309" customFormat="1" ht="31.5">
      <c r="A72" s="310" t="s">
        <v>164</v>
      </c>
      <c r="B72" s="316" t="s">
        <v>422</v>
      </c>
      <c r="C72" s="312" t="s">
        <v>387</v>
      </c>
      <c r="D72" s="312" t="s">
        <v>387</v>
      </c>
      <c r="E72" s="312" t="s">
        <v>387</v>
      </c>
      <c r="F72" s="312" t="s">
        <v>387</v>
      </c>
      <c r="G72" s="312" t="s">
        <v>387</v>
      </c>
      <c r="H72" s="312" t="s">
        <v>387</v>
      </c>
    </row>
    <row r="73" spans="1:8" s="309" customFormat="1" ht="15.75">
      <c r="A73" s="310" t="s">
        <v>421</v>
      </c>
      <c r="B73" s="318" t="s">
        <v>420</v>
      </c>
      <c r="C73" s="312" t="s">
        <v>387</v>
      </c>
      <c r="D73" s="312" t="s">
        <v>387</v>
      </c>
      <c r="E73" s="312" t="s">
        <v>387</v>
      </c>
      <c r="F73" s="312" t="s">
        <v>387</v>
      </c>
      <c r="G73" s="312" t="s">
        <v>387</v>
      </c>
      <c r="H73" s="312" t="s">
        <v>387</v>
      </c>
    </row>
    <row r="74" spans="1:8" s="309" customFormat="1" ht="15.75">
      <c r="A74" s="310" t="s">
        <v>419</v>
      </c>
      <c r="B74" s="318" t="s">
        <v>418</v>
      </c>
      <c r="C74" s="312" t="s">
        <v>387</v>
      </c>
      <c r="D74" s="312" t="s">
        <v>387</v>
      </c>
      <c r="E74" s="312" t="s">
        <v>387</v>
      </c>
      <c r="F74" s="312" t="s">
        <v>387</v>
      </c>
      <c r="G74" s="312" t="s">
        <v>387</v>
      </c>
      <c r="H74" s="312" t="s">
        <v>387</v>
      </c>
    </row>
    <row r="75" spans="1:8" s="309" customFormat="1" ht="15.75">
      <c r="A75" s="310" t="s">
        <v>122</v>
      </c>
      <c r="B75" s="322" t="s">
        <v>494</v>
      </c>
      <c r="C75" s="312">
        <v>10.600000000000001</v>
      </c>
      <c r="D75" s="312">
        <v>5.852</v>
      </c>
      <c r="E75" s="312">
        <v>6.16</v>
      </c>
      <c r="F75" s="312">
        <v>6</v>
      </c>
      <c r="G75" s="312">
        <v>6</v>
      </c>
      <c r="H75" s="314">
        <v>34.612</v>
      </c>
    </row>
    <row r="76" spans="1:8" s="309" customFormat="1" ht="15.75">
      <c r="A76" s="310" t="s">
        <v>125</v>
      </c>
      <c r="B76" s="322" t="s">
        <v>417</v>
      </c>
      <c r="C76" s="312" t="s">
        <v>387</v>
      </c>
      <c r="D76" s="312" t="s">
        <v>387</v>
      </c>
      <c r="E76" s="312" t="s">
        <v>387</v>
      </c>
      <c r="F76" s="312" t="s">
        <v>387</v>
      </c>
      <c r="G76" s="312" t="s">
        <v>387</v>
      </c>
      <c r="H76" s="312" t="s">
        <v>387</v>
      </c>
    </row>
    <row r="77" spans="1:10" s="309" customFormat="1" ht="18.75">
      <c r="A77" s="310" t="s">
        <v>416</v>
      </c>
      <c r="B77" s="323" t="s">
        <v>415</v>
      </c>
      <c r="C77" s="312" t="s">
        <v>387</v>
      </c>
      <c r="D77" s="312" t="s">
        <v>387</v>
      </c>
      <c r="E77" s="312" t="s">
        <v>387</v>
      </c>
      <c r="F77" s="312" t="s">
        <v>387</v>
      </c>
      <c r="G77" s="312" t="s">
        <v>387</v>
      </c>
      <c r="H77" s="312" t="s">
        <v>387</v>
      </c>
      <c r="I77" s="319"/>
      <c r="J77" s="320"/>
    </row>
    <row r="78" spans="1:9" s="309" customFormat="1" ht="15.75">
      <c r="A78" s="310" t="s">
        <v>414</v>
      </c>
      <c r="B78" s="323" t="s">
        <v>413</v>
      </c>
      <c r="C78" s="312" t="s">
        <v>387</v>
      </c>
      <c r="D78" s="312" t="s">
        <v>387</v>
      </c>
      <c r="E78" s="312" t="s">
        <v>387</v>
      </c>
      <c r="F78" s="312" t="s">
        <v>387</v>
      </c>
      <c r="G78" s="312" t="s">
        <v>387</v>
      </c>
      <c r="H78" s="312" t="s">
        <v>387</v>
      </c>
      <c r="I78" s="321"/>
    </row>
    <row r="79" spans="1:8" s="309" customFormat="1" ht="15.75">
      <c r="A79" s="310" t="s">
        <v>412</v>
      </c>
      <c r="B79" s="324" t="s">
        <v>411</v>
      </c>
      <c r="C79" s="312" t="s">
        <v>387</v>
      </c>
      <c r="D79" s="312" t="s">
        <v>387</v>
      </c>
      <c r="E79" s="312" t="s">
        <v>387</v>
      </c>
      <c r="F79" s="312" t="s">
        <v>387</v>
      </c>
      <c r="G79" s="312" t="s">
        <v>387</v>
      </c>
      <c r="H79" s="312" t="s">
        <v>387</v>
      </c>
    </row>
    <row r="80" spans="1:8" s="309" customFormat="1" ht="15.75">
      <c r="A80" s="310" t="s">
        <v>410</v>
      </c>
      <c r="B80" s="322" t="s">
        <v>409</v>
      </c>
      <c r="C80" s="312" t="s">
        <v>387</v>
      </c>
      <c r="D80" s="312" t="s">
        <v>387</v>
      </c>
      <c r="E80" s="312" t="s">
        <v>387</v>
      </c>
      <c r="F80" s="312" t="s">
        <v>387</v>
      </c>
      <c r="G80" s="312" t="s">
        <v>387</v>
      </c>
      <c r="H80" s="312" t="s">
        <v>387</v>
      </c>
    </row>
    <row r="81" spans="1:8" s="309" customFormat="1" ht="15.75">
      <c r="A81" s="310" t="s">
        <v>408</v>
      </c>
      <c r="B81" s="322" t="s">
        <v>407</v>
      </c>
      <c r="C81" s="312" t="s">
        <v>387</v>
      </c>
      <c r="D81" s="312" t="s">
        <v>387</v>
      </c>
      <c r="E81" s="312" t="s">
        <v>387</v>
      </c>
      <c r="F81" s="312" t="s">
        <v>387</v>
      </c>
      <c r="G81" s="312" t="s">
        <v>387</v>
      </c>
      <c r="H81" s="312" t="s">
        <v>387</v>
      </c>
    </row>
    <row r="82" spans="1:8" s="309" customFormat="1" ht="15.75">
      <c r="A82" s="310" t="s">
        <v>406</v>
      </c>
      <c r="B82" s="322" t="s">
        <v>405</v>
      </c>
      <c r="C82" s="312" t="s">
        <v>387</v>
      </c>
      <c r="D82" s="312" t="s">
        <v>387</v>
      </c>
      <c r="E82" s="312" t="s">
        <v>387</v>
      </c>
      <c r="F82" s="312" t="s">
        <v>387</v>
      </c>
      <c r="G82" s="312" t="s">
        <v>387</v>
      </c>
      <c r="H82" s="312" t="s">
        <v>387</v>
      </c>
    </row>
    <row r="83" spans="1:8" s="309" customFormat="1" ht="15.75">
      <c r="A83" s="310" t="s">
        <v>404</v>
      </c>
      <c r="B83" s="322" t="s">
        <v>403</v>
      </c>
      <c r="C83" s="312" t="s">
        <v>387</v>
      </c>
      <c r="D83" s="312" t="s">
        <v>387</v>
      </c>
      <c r="E83" s="312" t="s">
        <v>387</v>
      </c>
      <c r="F83" s="312" t="s">
        <v>387</v>
      </c>
      <c r="G83" s="312" t="s">
        <v>387</v>
      </c>
      <c r="H83" s="312" t="s">
        <v>387</v>
      </c>
    </row>
    <row r="84" spans="1:8" s="309" customFormat="1" ht="15.75">
      <c r="A84" s="310" t="s">
        <v>402</v>
      </c>
      <c r="B84" s="322" t="s">
        <v>401</v>
      </c>
      <c r="C84" s="312" t="s">
        <v>387</v>
      </c>
      <c r="D84" s="312" t="s">
        <v>387</v>
      </c>
      <c r="E84" s="312" t="s">
        <v>387</v>
      </c>
      <c r="F84" s="312" t="s">
        <v>387</v>
      </c>
      <c r="G84" s="312" t="s">
        <v>387</v>
      </c>
      <c r="H84" s="312" t="s">
        <v>387</v>
      </c>
    </row>
    <row r="85" spans="1:8" s="309" customFormat="1" ht="15.75">
      <c r="A85" s="310" t="s">
        <v>400</v>
      </c>
      <c r="B85" s="323" t="s">
        <v>399</v>
      </c>
      <c r="C85" s="312" t="s">
        <v>387</v>
      </c>
      <c r="D85" s="312" t="s">
        <v>387</v>
      </c>
      <c r="E85" s="312" t="s">
        <v>387</v>
      </c>
      <c r="F85" s="312" t="s">
        <v>387</v>
      </c>
      <c r="G85" s="312" t="s">
        <v>387</v>
      </c>
      <c r="H85" s="312" t="s">
        <v>387</v>
      </c>
    </row>
    <row r="86" spans="1:8" s="309" customFormat="1" ht="31.5">
      <c r="A86" s="310" t="s">
        <v>398</v>
      </c>
      <c r="B86" s="325" t="s">
        <v>397</v>
      </c>
      <c r="C86" s="312" t="s">
        <v>387</v>
      </c>
      <c r="D86" s="312" t="s">
        <v>387</v>
      </c>
      <c r="E86" s="312" t="s">
        <v>387</v>
      </c>
      <c r="F86" s="312" t="s">
        <v>387</v>
      </c>
      <c r="G86" s="312" t="s">
        <v>387</v>
      </c>
      <c r="H86" s="312" t="s">
        <v>387</v>
      </c>
    </row>
    <row r="87" spans="1:8" s="309" customFormat="1" ht="15.75">
      <c r="A87" s="310" t="s">
        <v>396</v>
      </c>
      <c r="B87" s="323" t="s">
        <v>395</v>
      </c>
      <c r="C87" s="312" t="s">
        <v>387</v>
      </c>
      <c r="D87" s="312" t="s">
        <v>387</v>
      </c>
      <c r="E87" s="312" t="s">
        <v>387</v>
      </c>
      <c r="F87" s="312" t="s">
        <v>387</v>
      </c>
      <c r="G87" s="312" t="s">
        <v>387</v>
      </c>
      <c r="H87" s="312" t="s">
        <v>387</v>
      </c>
    </row>
    <row r="88" spans="1:8" s="309" customFormat="1" ht="31.5">
      <c r="A88" s="310" t="s">
        <v>394</v>
      </c>
      <c r="B88" s="325" t="s">
        <v>393</v>
      </c>
      <c r="C88" s="312" t="s">
        <v>387</v>
      </c>
      <c r="D88" s="312" t="s">
        <v>387</v>
      </c>
      <c r="E88" s="312" t="s">
        <v>387</v>
      </c>
      <c r="F88" s="312" t="s">
        <v>387</v>
      </c>
      <c r="G88" s="312" t="s">
        <v>387</v>
      </c>
      <c r="H88" s="312" t="s">
        <v>387</v>
      </c>
    </row>
    <row r="89" spans="1:8" s="309" customFormat="1" ht="15.75">
      <c r="A89" s="310" t="s">
        <v>392</v>
      </c>
      <c r="B89" s="322" t="s">
        <v>391</v>
      </c>
      <c r="C89" s="312" t="s">
        <v>387</v>
      </c>
      <c r="D89" s="312" t="s">
        <v>387</v>
      </c>
      <c r="E89" s="312" t="s">
        <v>387</v>
      </c>
      <c r="F89" s="312" t="s">
        <v>387</v>
      </c>
      <c r="G89" s="312" t="s">
        <v>387</v>
      </c>
      <c r="H89" s="312" t="s">
        <v>387</v>
      </c>
    </row>
    <row r="90" spans="1:8" s="309" customFormat="1" ht="15.75">
      <c r="A90" s="310" t="s">
        <v>390</v>
      </c>
      <c r="B90" s="322" t="s">
        <v>389</v>
      </c>
      <c r="C90" s="312" t="s">
        <v>387</v>
      </c>
      <c r="D90" s="312" t="s">
        <v>387</v>
      </c>
      <c r="E90" s="312" t="s">
        <v>387</v>
      </c>
      <c r="F90" s="312" t="s">
        <v>387</v>
      </c>
      <c r="G90" s="312" t="s">
        <v>387</v>
      </c>
      <c r="H90" s="312" t="s">
        <v>387</v>
      </c>
    </row>
  </sheetData>
  <sheetProtection/>
  <mergeCells count="9">
    <mergeCell ref="A21:B21"/>
    <mergeCell ref="A18:A19"/>
    <mergeCell ref="B18:B19"/>
    <mergeCell ref="A12:B12"/>
    <mergeCell ref="B10:H10"/>
    <mergeCell ref="B11:H11"/>
    <mergeCell ref="B13:H13"/>
    <mergeCell ref="B15:H15"/>
    <mergeCell ref="A14:B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76"/>
  <sheetViews>
    <sheetView zoomScale="55" zoomScaleNormal="55" zoomScaleSheetLayoutView="85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R1" sqref="R1:R65536"/>
    </sheetView>
  </sheetViews>
  <sheetFormatPr defaultColWidth="9.00390625" defaultRowHeight="15.75"/>
  <cols>
    <col min="1" max="1" width="10.875" style="77" customWidth="1"/>
    <col min="2" max="2" width="68.50390625" style="118" customWidth="1"/>
    <col min="3" max="3" width="21.875" style="77" customWidth="1"/>
    <col min="4" max="5" width="16.375" style="117" customWidth="1"/>
    <col min="6" max="6" width="16.375" style="78" customWidth="1"/>
    <col min="7" max="19" width="16.375" style="117" customWidth="1"/>
    <col min="20" max="16384" width="9.00390625" style="77" customWidth="1"/>
  </cols>
  <sheetData>
    <row r="1" spans="1:19" ht="18.75">
      <c r="A1" s="117"/>
      <c r="B1" s="133"/>
      <c r="C1" s="117"/>
      <c r="S1" s="192" t="s">
        <v>199</v>
      </c>
    </row>
    <row r="2" spans="1:19" ht="18.75">
      <c r="A2" s="117"/>
      <c r="B2" s="133"/>
      <c r="C2" s="117"/>
      <c r="S2" s="193" t="s">
        <v>327</v>
      </c>
    </row>
    <row r="3" spans="1:3" ht="15.75">
      <c r="A3" s="117"/>
      <c r="B3" s="133"/>
      <c r="C3" s="117"/>
    </row>
    <row r="4" spans="1:19" ht="15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1:19" ht="18.75">
      <c r="A5" s="134"/>
      <c r="B5" s="341" t="s">
        <v>316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83"/>
      <c r="S5" s="134"/>
    </row>
    <row r="6" spans="1:19" ht="15.75">
      <c r="A6" s="194"/>
      <c r="B6" s="342" t="s">
        <v>328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194"/>
      <c r="S6" s="194"/>
    </row>
    <row r="7" spans="1:19" ht="15.75">
      <c r="A7" s="110"/>
      <c r="B7" s="134"/>
      <c r="C7" s="132"/>
      <c r="D7" s="134"/>
      <c r="E7" s="134"/>
      <c r="F7" s="134"/>
      <c r="G7" s="134"/>
      <c r="H7" s="134"/>
      <c r="I7" s="134"/>
      <c r="J7" s="134"/>
      <c r="K7" s="134"/>
      <c r="L7" s="110"/>
      <c r="M7" s="110"/>
      <c r="N7" s="110"/>
      <c r="O7" s="110"/>
      <c r="P7" s="110"/>
      <c r="Q7" s="110"/>
      <c r="R7" s="110"/>
      <c r="S7" s="110"/>
    </row>
    <row r="8" spans="1:17" ht="15.75">
      <c r="A8" s="117"/>
      <c r="B8" s="343" t="s">
        <v>329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</row>
    <row r="9" spans="1:19" ht="15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</row>
    <row r="10" spans="1:19" ht="15.75">
      <c r="A10" s="134"/>
      <c r="B10" s="132"/>
      <c r="C10" s="134"/>
      <c r="D10" s="134"/>
      <c r="E10" s="134"/>
      <c r="F10" s="131"/>
      <c r="G10" s="134"/>
      <c r="H10" s="83"/>
      <c r="I10" s="83"/>
      <c r="J10" s="134"/>
      <c r="K10" s="134"/>
      <c r="L10" s="134"/>
      <c r="M10" s="134"/>
      <c r="N10" s="134"/>
      <c r="O10" s="83"/>
      <c r="P10" s="83"/>
      <c r="Q10" s="83"/>
      <c r="R10" s="83"/>
      <c r="S10" s="134"/>
    </row>
    <row r="11" spans="1:19" ht="15.7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1:19" ht="15.7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19" ht="15.75" customHeight="1">
      <c r="A13" s="129"/>
      <c r="B13" s="130"/>
      <c r="C13" s="129"/>
      <c r="D13" s="129"/>
      <c r="E13" s="129"/>
      <c r="F13" s="128"/>
      <c r="G13" s="126"/>
      <c r="H13" s="127"/>
      <c r="I13" s="127"/>
      <c r="J13" s="126"/>
      <c r="K13" s="126"/>
      <c r="L13" s="126"/>
      <c r="M13" s="126"/>
      <c r="N13" s="126"/>
      <c r="O13" s="127"/>
      <c r="P13" s="127"/>
      <c r="Q13" s="127"/>
      <c r="R13" s="127"/>
      <c r="S13" s="126"/>
    </row>
    <row r="14" spans="1:19" s="117" customFormat="1" ht="117" customHeight="1">
      <c r="A14" s="339" t="s">
        <v>26</v>
      </c>
      <c r="B14" s="347" t="s">
        <v>0</v>
      </c>
      <c r="C14" s="339" t="s">
        <v>142</v>
      </c>
      <c r="D14" s="350" t="s">
        <v>216</v>
      </c>
      <c r="E14" s="339" t="s">
        <v>215</v>
      </c>
      <c r="F14" s="339" t="s">
        <v>214</v>
      </c>
      <c r="G14" s="344" t="s">
        <v>213</v>
      </c>
      <c r="H14" s="346"/>
      <c r="I14" s="346"/>
      <c r="J14" s="346"/>
      <c r="K14" s="346"/>
      <c r="L14" s="344" t="s">
        <v>212</v>
      </c>
      <c r="M14" s="346"/>
      <c r="N14" s="339" t="s">
        <v>330</v>
      </c>
      <c r="O14" s="339"/>
      <c r="P14" s="339"/>
      <c r="Q14" s="339"/>
      <c r="R14" s="339"/>
      <c r="S14" s="339"/>
    </row>
    <row r="15" spans="1:19" s="117" customFormat="1" ht="88.5" customHeight="1">
      <c r="A15" s="339"/>
      <c r="B15" s="348"/>
      <c r="C15" s="339"/>
      <c r="D15" s="350"/>
      <c r="E15" s="339"/>
      <c r="F15" s="339"/>
      <c r="G15" s="344" t="s">
        <v>172</v>
      </c>
      <c r="H15" s="346"/>
      <c r="I15" s="346"/>
      <c r="J15" s="346"/>
      <c r="K15" s="345"/>
      <c r="L15" s="344" t="s">
        <v>320</v>
      </c>
      <c r="M15" s="345"/>
      <c r="N15" s="186" t="s">
        <v>211</v>
      </c>
      <c r="O15" s="186" t="s">
        <v>210</v>
      </c>
      <c r="P15" s="186" t="s">
        <v>209</v>
      </c>
      <c r="Q15" s="124" t="s">
        <v>208</v>
      </c>
      <c r="R15" s="186" t="s">
        <v>207</v>
      </c>
      <c r="S15" s="339" t="s">
        <v>326</v>
      </c>
    </row>
    <row r="16" spans="1:19" s="117" customFormat="1" ht="120" customHeight="1">
      <c r="A16" s="339"/>
      <c r="B16" s="349"/>
      <c r="C16" s="339"/>
      <c r="D16" s="350"/>
      <c r="E16" s="123" t="s">
        <v>172</v>
      </c>
      <c r="F16" s="123" t="s">
        <v>193</v>
      </c>
      <c r="G16" s="121" t="s">
        <v>206</v>
      </c>
      <c r="H16" s="121" t="s">
        <v>205</v>
      </c>
      <c r="I16" s="121" t="s">
        <v>204</v>
      </c>
      <c r="J16" s="122" t="s">
        <v>203</v>
      </c>
      <c r="K16" s="122" t="s">
        <v>202</v>
      </c>
      <c r="L16" s="121" t="s">
        <v>201</v>
      </c>
      <c r="M16" s="121" t="s">
        <v>200</v>
      </c>
      <c r="N16" s="97" t="s">
        <v>331</v>
      </c>
      <c r="O16" s="102" t="s">
        <v>331</v>
      </c>
      <c r="P16" s="102" t="s">
        <v>331</v>
      </c>
      <c r="Q16" s="102" t="s">
        <v>331</v>
      </c>
      <c r="R16" s="102" t="s">
        <v>331</v>
      </c>
      <c r="S16" s="339"/>
    </row>
    <row r="17" spans="1:19" ht="19.5" customHeight="1">
      <c r="A17" s="119">
        <v>1</v>
      </c>
      <c r="B17" s="119">
        <v>2</v>
      </c>
      <c r="C17" s="119">
        <v>3</v>
      </c>
      <c r="D17" s="125">
        <v>4</v>
      </c>
      <c r="E17" s="125">
        <v>5</v>
      </c>
      <c r="F17" s="125">
        <v>6</v>
      </c>
      <c r="G17" s="125">
        <v>7</v>
      </c>
      <c r="H17" s="125">
        <v>8</v>
      </c>
      <c r="I17" s="125">
        <v>9</v>
      </c>
      <c r="J17" s="125">
        <v>10</v>
      </c>
      <c r="K17" s="125">
        <v>11</v>
      </c>
      <c r="L17" s="125">
        <v>12</v>
      </c>
      <c r="M17" s="125">
        <v>13</v>
      </c>
      <c r="N17" s="120" t="s">
        <v>332</v>
      </c>
      <c r="O17" s="120" t="s">
        <v>333</v>
      </c>
      <c r="P17" s="120" t="s">
        <v>334</v>
      </c>
      <c r="Q17" s="120" t="s">
        <v>335</v>
      </c>
      <c r="R17" s="120" t="s">
        <v>336</v>
      </c>
      <c r="S17" s="119">
        <v>15</v>
      </c>
    </row>
    <row r="18" spans="1:32" s="223" customFormat="1" ht="27" customHeight="1">
      <c r="A18" s="206" t="s">
        <v>143</v>
      </c>
      <c r="B18" s="207" t="s">
        <v>115</v>
      </c>
      <c r="C18" s="221" t="s">
        <v>114</v>
      </c>
      <c r="D18" s="221" t="s">
        <v>173</v>
      </c>
      <c r="E18" s="221" t="s">
        <v>173</v>
      </c>
      <c r="F18" s="221" t="s">
        <v>173</v>
      </c>
      <c r="G18" s="222">
        <f aca="true" t="shared" si="0" ref="G18:S18">G20</f>
        <v>185.804</v>
      </c>
      <c r="H18" s="222">
        <f t="shared" si="0"/>
        <v>27.003999999999998</v>
      </c>
      <c r="I18" s="222">
        <f t="shared" si="0"/>
        <v>158.8</v>
      </c>
      <c r="J18" s="222">
        <f t="shared" si="0"/>
        <v>0</v>
      </c>
      <c r="K18" s="222">
        <f t="shared" si="0"/>
        <v>0</v>
      </c>
      <c r="L18" s="224" t="str">
        <f t="shared" si="0"/>
        <v>нд</v>
      </c>
      <c r="M18" s="222">
        <v>173.059</v>
      </c>
      <c r="N18" s="222">
        <f t="shared" si="0"/>
        <v>53</v>
      </c>
      <c r="O18" s="222">
        <f t="shared" si="0"/>
        <v>29.259999999999998</v>
      </c>
      <c r="P18" s="222">
        <f t="shared" si="0"/>
        <v>30.8</v>
      </c>
      <c r="Q18" s="222">
        <f t="shared" si="0"/>
        <v>30</v>
      </c>
      <c r="R18" s="222">
        <f t="shared" si="0"/>
        <v>30</v>
      </c>
      <c r="S18" s="222">
        <f t="shared" si="0"/>
        <v>173.06</v>
      </c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</row>
    <row r="19" spans="1:32" s="223" customFormat="1" ht="15.75">
      <c r="A19" s="206" t="s">
        <v>117</v>
      </c>
      <c r="B19" s="207" t="s">
        <v>113</v>
      </c>
      <c r="C19" s="221" t="s">
        <v>114</v>
      </c>
      <c r="D19" s="221" t="s">
        <v>173</v>
      </c>
      <c r="E19" s="221" t="s">
        <v>173</v>
      </c>
      <c r="F19" s="221" t="s">
        <v>173</v>
      </c>
      <c r="G19" s="221" t="s">
        <v>173</v>
      </c>
      <c r="H19" s="221" t="s">
        <v>173</v>
      </c>
      <c r="I19" s="221" t="s">
        <v>173</v>
      </c>
      <c r="J19" s="221" t="s">
        <v>173</v>
      </c>
      <c r="K19" s="221" t="s">
        <v>173</v>
      </c>
      <c r="L19" s="221" t="s">
        <v>173</v>
      </c>
      <c r="M19" s="221" t="s">
        <v>173</v>
      </c>
      <c r="N19" s="221" t="s">
        <v>173</v>
      </c>
      <c r="O19" s="221" t="s">
        <v>173</v>
      </c>
      <c r="P19" s="221" t="s">
        <v>173</v>
      </c>
      <c r="Q19" s="221" t="s">
        <v>173</v>
      </c>
      <c r="R19" s="221" t="s">
        <v>173</v>
      </c>
      <c r="S19" s="221" t="s">
        <v>173</v>
      </c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</row>
    <row r="20" spans="1:32" s="223" customFormat="1" ht="15.75">
      <c r="A20" s="206" t="s">
        <v>118</v>
      </c>
      <c r="B20" s="207" t="s">
        <v>112</v>
      </c>
      <c r="C20" s="221" t="s">
        <v>114</v>
      </c>
      <c r="D20" s="221" t="s">
        <v>173</v>
      </c>
      <c r="E20" s="221" t="s">
        <v>173</v>
      </c>
      <c r="F20" s="221" t="s">
        <v>173</v>
      </c>
      <c r="G20" s="222">
        <f aca="true" t="shared" si="1" ref="G20:S20">G25</f>
        <v>185.804</v>
      </c>
      <c r="H20" s="222">
        <f t="shared" si="1"/>
        <v>27.003999999999998</v>
      </c>
      <c r="I20" s="222">
        <f t="shared" si="1"/>
        <v>158.8</v>
      </c>
      <c r="J20" s="222">
        <f t="shared" si="1"/>
        <v>0</v>
      </c>
      <c r="K20" s="222">
        <f t="shared" si="1"/>
        <v>0</v>
      </c>
      <c r="L20" s="224" t="str">
        <f t="shared" si="1"/>
        <v>нд</v>
      </c>
      <c r="M20" s="222">
        <v>173.059</v>
      </c>
      <c r="N20" s="222">
        <f t="shared" si="1"/>
        <v>53</v>
      </c>
      <c r="O20" s="222">
        <f t="shared" si="1"/>
        <v>29.259999999999998</v>
      </c>
      <c r="P20" s="222">
        <f t="shared" si="1"/>
        <v>30.8</v>
      </c>
      <c r="Q20" s="222">
        <f t="shared" si="1"/>
        <v>30</v>
      </c>
      <c r="R20" s="222">
        <f t="shared" si="1"/>
        <v>30</v>
      </c>
      <c r="S20" s="222">
        <f t="shared" si="1"/>
        <v>173.06</v>
      </c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</row>
    <row r="21" spans="1:32" s="223" customFormat="1" ht="31.5">
      <c r="A21" s="206" t="s">
        <v>119</v>
      </c>
      <c r="B21" s="207" t="s">
        <v>111</v>
      </c>
      <c r="C21" s="221" t="s">
        <v>114</v>
      </c>
      <c r="D21" s="221" t="s">
        <v>173</v>
      </c>
      <c r="E21" s="221" t="s">
        <v>173</v>
      </c>
      <c r="F21" s="221" t="s">
        <v>173</v>
      </c>
      <c r="G21" s="221" t="s">
        <v>173</v>
      </c>
      <c r="H21" s="221" t="s">
        <v>173</v>
      </c>
      <c r="I21" s="221" t="s">
        <v>173</v>
      </c>
      <c r="J21" s="221" t="s">
        <v>173</v>
      </c>
      <c r="K21" s="221" t="s">
        <v>173</v>
      </c>
      <c r="L21" s="221" t="s">
        <v>173</v>
      </c>
      <c r="M21" s="221" t="s">
        <v>173</v>
      </c>
      <c r="N21" s="221" t="s">
        <v>173</v>
      </c>
      <c r="O21" s="221" t="s">
        <v>173</v>
      </c>
      <c r="P21" s="221" t="s">
        <v>173</v>
      </c>
      <c r="Q21" s="221" t="s">
        <v>173</v>
      </c>
      <c r="R21" s="221" t="s">
        <v>173</v>
      </c>
      <c r="S21" s="221" t="s">
        <v>173</v>
      </c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</row>
    <row r="22" spans="1:32" s="223" customFormat="1" ht="15.75">
      <c r="A22" s="206" t="s">
        <v>120</v>
      </c>
      <c r="B22" s="207" t="s">
        <v>110</v>
      </c>
      <c r="C22" s="221" t="s">
        <v>114</v>
      </c>
      <c r="D22" s="221" t="s">
        <v>173</v>
      </c>
      <c r="E22" s="221" t="s">
        <v>173</v>
      </c>
      <c r="F22" s="221" t="s">
        <v>173</v>
      </c>
      <c r="G22" s="221" t="s">
        <v>173</v>
      </c>
      <c r="H22" s="221" t="s">
        <v>173</v>
      </c>
      <c r="I22" s="221" t="s">
        <v>173</v>
      </c>
      <c r="J22" s="221" t="s">
        <v>173</v>
      </c>
      <c r="K22" s="221" t="s">
        <v>173</v>
      </c>
      <c r="L22" s="221" t="s">
        <v>173</v>
      </c>
      <c r="M22" s="221" t="s">
        <v>173</v>
      </c>
      <c r="N22" s="221" t="s">
        <v>173</v>
      </c>
      <c r="O22" s="221" t="s">
        <v>173</v>
      </c>
      <c r="P22" s="221" t="s">
        <v>173</v>
      </c>
      <c r="Q22" s="221" t="s">
        <v>173</v>
      </c>
      <c r="R22" s="221" t="s">
        <v>173</v>
      </c>
      <c r="S22" s="221" t="s">
        <v>173</v>
      </c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</row>
    <row r="23" spans="1:32" s="223" customFormat="1" ht="31.5">
      <c r="A23" s="206" t="s">
        <v>144</v>
      </c>
      <c r="B23" s="207" t="s">
        <v>109</v>
      </c>
      <c r="C23" s="221" t="s">
        <v>114</v>
      </c>
      <c r="D23" s="221" t="s">
        <v>173</v>
      </c>
      <c r="E23" s="221" t="s">
        <v>173</v>
      </c>
      <c r="F23" s="221" t="s">
        <v>173</v>
      </c>
      <c r="G23" s="221" t="s">
        <v>173</v>
      </c>
      <c r="H23" s="221" t="s">
        <v>173</v>
      </c>
      <c r="I23" s="221" t="s">
        <v>173</v>
      </c>
      <c r="J23" s="221" t="s">
        <v>173</v>
      </c>
      <c r="K23" s="221" t="s">
        <v>173</v>
      </c>
      <c r="L23" s="221" t="s">
        <v>173</v>
      </c>
      <c r="M23" s="221" t="s">
        <v>173</v>
      </c>
      <c r="N23" s="221" t="s">
        <v>173</v>
      </c>
      <c r="O23" s="221" t="s">
        <v>173</v>
      </c>
      <c r="P23" s="221" t="s">
        <v>173</v>
      </c>
      <c r="Q23" s="221" t="s">
        <v>173</v>
      </c>
      <c r="R23" s="221" t="s">
        <v>173</v>
      </c>
      <c r="S23" s="221" t="s">
        <v>173</v>
      </c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</row>
    <row r="24" spans="1:32" s="223" customFormat="1" ht="15.75">
      <c r="A24" s="206" t="s">
        <v>145</v>
      </c>
      <c r="B24" s="207" t="s">
        <v>108</v>
      </c>
      <c r="C24" s="221" t="s">
        <v>114</v>
      </c>
      <c r="D24" s="221" t="s">
        <v>173</v>
      </c>
      <c r="E24" s="221" t="s">
        <v>173</v>
      </c>
      <c r="F24" s="221" t="s">
        <v>173</v>
      </c>
      <c r="G24" s="221" t="s">
        <v>173</v>
      </c>
      <c r="H24" s="221" t="s">
        <v>173</v>
      </c>
      <c r="I24" s="221" t="s">
        <v>173</v>
      </c>
      <c r="J24" s="221" t="s">
        <v>173</v>
      </c>
      <c r="K24" s="221" t="s">
        <v>173</v>
      </c>
      <c r="L24" s="221" t="s">
        <v>173</v>
      </c>
      <c r="M24" s="221" t="s">
        <v>173</v>
      </c>
      <c r="N24" s="221" t="s">
        <v>173</v>
      </c>
      <c r="O24" s="221" t="s">
        <v>173</v>
      </c>
      <c r="P24" s="221" t="s">
        <v>173</v>
      </c>
      <c r="Q24" s="221" t="s">
        <v>173</v>
      </c>
      <c r="R24" s="221" t="s">
        <v>173</v>
      </c>
      <c r="S24" s="221" t="s">
        <v>173</v>
      </c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</row>
    <row r="25" spans="1:32" s="223" customFormat="1" ht="22.5" customHeight="1">
      <c r="A25" s="206" t="s">
        <v>28</v>
      </c>
      <c r="B25" s="207" t="s">
        <v>174</v>
      </c>
      <c r="C25" s="221" t="s">
        <v>114</v>
      </c>
      <c r="D25" s="221" t="s">
        <v>173</v>
      </c>
      <c r="E25" s="221" t="s">
        <v>173</v>
      </c>
      <c r="F25" s="221" t="s">
        <v>173</v>
      </c>
      <c r="G25" s="222">
        <f>G46+G74</f>
        <v>185.804</v>
      </c>
      <c r="H25" s="222">
        <f>H46+H74</f>
        <v>27.003999999999998</v>
      </c>
      <c r="I25" s="222">
        <f>I46+I74</f>
        <v>158.8</v>
      </c>
      <c r="J25" s="222">
        <f>J46+J74</f>
        <v>0</v>
      </c>
      <c r="K25" s="222">
        <f>K46+K74</f>
        <v>0</v>
      </c>
      <c r="L25" s="224" t="s">
        <v>173</v>
      </c>
      <c r="M25" s="222">
        <v>173.059</v>
      </c>
      <c r="N25" s="222">
        <f aca="true" t="shared" si="2" ref="N25:S25">N46+N74</f>
        <v>53</v>
      </c>
      <c r="O25" s="222">
        <f t="shared" si="2"/>
        <v>29.259999999999998</v>
      </c>
      <c r="P25" s="222">
        <f t="shared" si="2"/>
        <v>30.8</v>
      </c>
      <c r="Q25" s="222">
        <f t="shared" si="2"/>
        <v>30</v>
      </c>
      <c r="R25" s="222">
        <f t="shared" si="2"/>
        <v>30</v>
      </c>
      <c r="S25" s="222">
        <f t="shared" si="2"/>
        <v>173.06</v>
      </c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</row>
    <row r="26" spans="1:19" s="223" customFormat="1" ht="15.75">
      <c r="A26" s="206" t="s">
        <v>29</v>
      </c>
      <c r="B26" s="207" t="s">
        <v>81</v>
      </c>
      <c r="C26" s="221" t="s">
        <v>114</v>
      </c>
      <c r="D26" s="221" t="s">
        <v>173</v>
      </c>
      <c r="E26" s="221" t="s">
        <v>173</v>
      </c>
      <c r="F26" s="221" t="s">
        <v>173</v>
      </c>
      <c r="G26" s="221" t="s">
        <v>173</v>
      </c>
      <c r="H26" s="221" t="s">
        <v>173</v>
      </c>
      <c r="I26" s="221" t="s">
        <v>173</v>
      </c>
      <c r="J26" s="221" t="s">
        <v>173</v>
      </c>
      <c r="K26" s="221" t="s">
        <v>173</v>
      </c>
      <c r="L26" s="221" t="s">
        <v>173</v>
      </c>
      <c r="M26" s="221" t="s">
        <v>173</v>
      </c>
      <c r="N26" s="221" t="s">
        <v>173</v>
      </c>
      <c r="O26" s="221" t="s">
        <v>173</v>
      </c>
      <c r="P26" s="221" t="s">
        <v>173</v>
      </c>
      <c r="Q26" s="246" t="s">
        <v>173</v>
      </c>
      <c r="R26" s="246" t="s">
        <v>173</v>
      </c>
      <c r="S26" s="221" t="s">
        <v>173</v>
      </c>
    </row>
    <row r="27" spans="1:19" s="223" customFormat="1" ht="31.5">
      <c r="A27" s="206" t="s">
        <v>31</v>
      </c>
      <c r="B27" s="207" t="s">
        <v>82</v>
      </c>
      <c r="C27" s="221" t="s">
        <v>114</v>
      </c>
      <c r="D27" s="221" t="s">
        <v>173</v>
      </c>
      <c r="E27" s="221" t="s">
        <v>173</v>
      </c>
      <c r="F27" s="221" t="s">
        <v>173</v>
      </c>
      <c r="G27" s="221" t="s">
        <v>173</v>
      </c>
      <c r="H27" s="221" t="s">
        <v>173</v>
      </c>
      <c r="I27" s="221" t="s">
        <v>173</v>
      </c>
      <c r="J27" s="221" t="s">
        <v>173</v>
      </c>
      <c r="K27" s="221" t="s">
        <v>173</v>
      </c>
      <c r="L27" s="221" t="s">
        <v>173</v>
      </c>
      <c r="M27" s="221" t="s">
        <v>173</v>
      </c>
      <c r="N27" s="221" t="s">
        <v>173</v>
      </c>
      <c r="O27" s="221" t="s">
        <v>173</v>
      </c>
      <c r="P27" s="221" t="s">
        <v>173</v>
      </c>
      <c r="Q27" s="246" t="s">
        <v>173</v>
      </c>
      <c r="R27" s="246" t="s">
        <v>173</v>
      </c>
      <c r="S27" s="221" t="s">
        <v>173</v>
      </c>
    </row>
    <row r="28" spans="1:19" s="223" customFormat="1" ht="31.5">
      <c r="A28" s="206" t="s">
        <v>39</v>
      </c>
      <c r="B28" s="207" t="s">
        <v>83</v>
      </c>
      <c r="C28" s="221" t="s">
        <v>114</v>
      </c>
      <c r="D28" s="221" t="s">
        <v>173</v>
      </c>
      <c r="E28" s="221" t="s">
        <v>173</v>
      </c>
      <c r="F28" s="221" t="s">
        <v>173</v>
      </c>
      <c r="G28" s="221" t="s">
        <v>173</v>
      </c>
      <c r="H28" s="221" t="s">
        <v>173</v>
      </c>
      <c r="I28" s="221" t="s">
        <v>173</v>
      </c>
      <c r="J28" s="221" t="s">
        <v>173</v>
      </c>
      <c r="K28" s="221" t="s">
        <v>173</v>
      </c>
      <c r="L28" s="221" t="s">
        <v>173</v>
      </c>
      <c r="M28" s="221" t="s">
        <v>173</v>
      </c>
      <c r="N28" s="221" t="s">
        <v>173</v>
      </c>
      <c r="O28" s="221" t="s">
        <v>173</v>
      </c>
      <c r="P28" s="221" t="s">
        <v>173</v>
      </c>
      <c r="Q28" s="246" t="s">
        <v>173</v>
      </c>
      <c r="R28" s="246" t="s">
        <v>173</v>
      </c>
      <c r="S28" s="221" t="s">
        <v>173</v>
      </c>
    </row>
    <row r="29" spans="1:19" s="223" customFormat="1" ht="31.5">
      <c r="A29" s="206" t="s">
        <v>40</v>
      </c>
      <c r="B29" s="207" t="s">
        <v>146</v>
      </c>
      <c r="C29" s="221" t="s">
        <v>114</v>
      </c>
      <c r="D29" s="221" t="s">
        <v>173</v>
      </c>
      <c r="E29" s="221" t="s">
        <v>173</v>
      </c>
      <c r="F29" s="221" t="s">
        <v>173</v>
      </c>
      <c r="G29" s="221" t="s">
        <v>173</v>
      </c>
      <c r="H29" s="221" t="s">
        <v>173</v>
      </c>
      <c r="I29" s="221" t="s">
        <v>173</v>
      </c>
      <c r="J29" s="221" t="s">
        <v>173</v>
      </c>
      <c r="K29" s="221" t="s">
        <v>173</v>
      </c>
      <c r="L29" s="221" t="s">
        <v>173</v>
      </c>
      <c r="M29" s="221" t="s">
        <v>173</v>
      </c>
      <c r="N29" s="221" t="s">
        <v>173</v>
      </c>
      <c r="O29" s="221" t="s">
        <v>173</v>
      </c>
      <c r="P29" s="221" t="s">
        <v>173</v>
      </c>
      <c r="Q29" s="246" t="s">
        <v>173</v>
      </c>
      <c r="R29" s="246" t="s">
        <v>173</v>
      </c>
      <c r="S29" s="221" t="s">
        <v>173</v>
      </c>
    </row>
    <row r="30" spans="1:19" s="223" customFormat="1" ht="31.5">
      <c r="A30" s="206" t="s">
        <v>41</v>
      </c>
      <c r="B30" s="207" t="s">
        <v>84</v>
      </c>
      <c r="C30" s="221" t="s">
        <v>114</v>
      </c>
      <c r="D30" s="221" t="s">
        <v>173</v>
      </c>
      <c r="E30" s="221" t="s">
        <v>173</v>
      </c>
      <c r="F30" s="221" t="s">
        <v>173</v>
      </c>
      <c r="G30" s="221" t="s">
        <v>173</v>
      </c>
      <c r="H30" s="221" t="s">
        <v>173</v>
      </c>
      <c r="I30" s="221" t="s">
        <v>173</v>
      </c>
      <c r="J30" s="221" t="s">
        <v>173</v>
      </c>
      <c r="K30" s="221" t="s">
        <v>173</v>
      </c>
      <c r="L30" s="221" t="s">
        <v>173</v>
      </c>
      <c r="M30" s="221" t="s">
        <v>173</v>
      </c>
      <c r="N30" s="221" t="s">
        <v>173</v>
      </c>
      <c r="O30" s="221" t="s">
        <v>173</v>
      </c>
      <c r="P30" s="221" t="s">
        <v>173</v>
      </c>
      <c r="Q30" s="246" t="s">
        <v>173</v>
      </c>
      <c r="R30" s="246" t="s">
        <v>173</v>
      </c>
      <c r="S30" s="221" t="s">
        <v>173</v>
      </c>
    </row>
    <row r="31" spans="1:19" s="223" customFormat="1" ht="31.5">
      <c r="A31" s="206" t="s">
        <v>32</v>
      </c>
      <c r="B31" s="207" t="s">
        <v>85</v>
      </c>
      <c r="C31" s="221" t="s">
        <v>114</v>
      </c>
      <c r="D31" s="221" t="s">
        <v>173</v>
      </c>
      <c r="E31" s="221" t="s">
        <v>173</v>
      </c>
      <c r="F31" s="221" t="s">
        <v>173</v>
      </c>
      <c r="G31" s="221" t="s">
        <v>173</v>
      </c>
      <c r="H31" s="221" t="s">
        <v>173</v>
      </c>
      <c r="I31" s="221" t="s">
        <v>173</v>
      </c>
      <c r="J31" s="221" t="s">
        <v>173</v>
      </c>
      <c r="K31" s="221" t="s">
        <v>173</v>
      </c>
      <c r="L31" s="221" t="s">
        <v>173</v>
      </c>
      <c r="M31" s="221" t="s">
        <v>173</v>
      </c>
      <c r="N31" s="221" t="s">
        <v>173</v>
      </c>
      <c r="O31" s="221" t="s">
        <v>173</v>
      </c>
      <c r="P31" s="221" t="s">
        <v>173</v>
      </c>
      <c r="Q31" s="246" t="s">
        <v>173</v>
      </c>
      <c r="R31" s="246" t="s">
        <v>173</v>
      </c>
      <c r="S31" s="221" t="s">
        <v>173</v>
      </c>
    </row>
    <row r="32" spans="1:19" s="223" customFormat="1" ht="47.25">
      <c r="A32" s="206" t="s">
        <v>42</v>
      </c>
      <c r="B32" s="207" t="s">
        <v>147</v>
      </c>
      <c r="C32" s="221" t="s">
        <v>114</v>
      </c>
      <c r="D32" s="221" t="s">
        <v>173</v>
      </c>
      <c r="E32" s="221" t="s">
        <v>173</v>
      </c>
      <c r="F32" s="221" t="s">
        <v>173</v>
      </c>
      <c r="G32" s="221" t="s">
        <v>173</v>
      </c>
      <c r="H32" s="221" t="s">
        <v>173</v>
      </c>
      <c r="I32" s="221" t="s">
        <v>173</v>
      </c>
      <c r="J32" s="221" t="s">
        <v>173</v>
      </c>
      <c r="K32" s="221" t="s">
        <v>173</v>
      </c>
      <c r="L32" s="221" t="s">
        <v>173</v>
      </c>
      <c r="M32" s="221" t="s">
        <v>173</v>
      </c>
      <c r="N32" s="221" t="s">
        <v>173</v>
      </c>
      <c r="O32" s="221" t="s">
        <v>173</v>
      </c>
      <c r="P32" s="221" t="s">
        <v>173</v>
      </c>
      <c r="Q32" s="246" t="s">
        <v>173</v>
      </c>
      <c r="R32" s="246" t="s">
        <v>173</v>
      </c>
      <c r="S32" s="221" t="s">
        <v>173</v>
      </c>
    </row>
    <row r="33" spans="1:19" s="223" customFormat="1" ht="31.5">
      <c r="A33" s="206" t="s">
        <v>43</v>
      </c>
      <c r="B33" s="207" t="s">
        <v>86</v>
      </c>
      <c r="C33" s="221" t="s">
        <v>114</v>
      </c>
      <c r="D33" s="221" t="s">
        <v>173</v>
      </c>
      <c r="E33" s="221" t="s">
        <v>173</v>
      </c>
      <c r="F33" s="221" t="s">
        <v>173</v>
      </c>
      <c r="G33" s="221" t="s">
        <v>173</v>
      </c>
      <c r="H33" s="221" t="s">
        <v>173</v>
      </c>
      <c r="I33" s="221" t="s">
        <v>173</v>
      </c>
      <c r="J33" s="221" t="s">
        <v>173</v>
      </c>
      <c r="K33" s="221" t="s">
        <v>173</v>
      </c>
      <c r="L33" s="221" t="s">
        <v>173</v>
      </c>
      <c r="M33" s="221" t="s">
        <v>173</v>
      </c>
      <c r="N33" s="221" t="s">
        <v>173</v>
      </c>
      <c r="O33" s="221" t="s">
        <v>173</v>
      </c>
      <c r="P33" s="221" t="s">
        <v>173</v>
      </c>
      <c r="Q33" s="246" t="s">
        <v>173</v>
      </c>
      <c r="R33" s="246" t="s">
        <v>173</v>
      </c>
      <c r="S33" s="221" t="s">
        <v>173</v>
      </c>
    </row>
    <row r="34" spans="1:19" s="223" customFormat="1" ht="31.5">
      <c r="A34" s="206" t="s">
        <v>33</v>
      </c>
      <c r="B34" s="207" t="s">
        <v>148</v>
      </c>
      <c r="C34" s="221" t="s">
        <v>114</v>
      </c>
      <c r="D34" s="221" t="s">
        <v>173</v>
      </c>
      <c r="E34" s="221" t="s">
        <v>173</v>
      </c>
      <c r="F34" s="221" t="s">
        <v>173</v>
      </c>
      <c r="G34" s="221" t="s">
        <v>173</v>
      </c>
      <c r="H34" s="221" t="s">
        <v>173</v>
      </c>
      <c r="I34" s="221" t="s">
        <v>173</v>
      </c>
      <c r="J34" s="221" t="s">
        <v>173</v>
      </c>
      <c r="K34" s="221" t="s">
        <v>173</v>
      </c>
      <c r="L34" s="221" t="s">
        <v>173</v>
      </c>
      <c r="M34" s="221" t="s">
        <v>173</v>
      </c>
      <c r="N34" s="221" t="s">
        <v>173</v>
      </c>
      <c r="O34" s="221" t="s">
        <v>173</v>
      </c>
      <c r="P34" s="221" t="s">
        <v>173</v>
      </c>
      <c r="Q34" s="246" t="s">
        <v>173</v>
      </c>
      <c r="R34" s="246" t="s">
        <v>173</v>
      </c>
      <c r="S34" s="221" t="s">
        <v>173</v>
      </c>
    </row>
    <row r="35" spans="1:19" s="223" customFormat="1" ht="31.5">
      <c r="A35" s="206" t="s">
        <v>44</v>
      </c>
      <c r="B35" s="207" t="s">
        <v>121</v>
      </c>
      <c r="C35" s="221" t="s">
        <v>114</v>
      </c>
      <c r="D35" s="221" t="s">
        <v>173</v>
      </c>
      <c r="E35" s="221" t="s">
        <v>173</v>
      </c>
      <c r="F35" s="221" t="s">
        <v>173</v>
      </c>
      <c r="G35" s="221" t="s">
        <v>173</v>
      </c>
      <c r="H35" s="221" t="s">
        <v>173</v>
      </c>
      <c r="I35" s="221" t="s">
        <v>173</v>
      </c>
      <c r="J35" s="221" t="s">
        <v>173</v>
      </c>
      <c r="K35" s="221" t="s">
        <v>173</v>
      </c>
      <c r="L35" s="221" t="s">
        <v>173</v>
      </c>
      <c r="M35" s="221" t="s">
        <v>173</v>
      </c>
      <c r="N35" s="221" t="s">
        <v>173</v>
      </c>
      <c r="O35" s="221" t="s">
        <v>173</v>
      </c>
      <c r="P35" s="221" t="s">
        <v>173</v>
      </c>
      <c r="Q35" s="246" t="s">
        <v>173</v>
      </c>
      <c r="R35" s="246" t="s">
        <v>173</v>
      </c>
      <c r="S35" s="221" t="s">
        <v>173</v>
      </c>
    </row>
    <row r="36" spans="1:19" s="223" customFormat="1" ht="63">
      <c r="A36" s="206" t="s">
        <v>44</v>
      </c>
      <c r="B36" s="207" t="s">
        <v>149</v>
      </c>
      <c r="C36" s="221" t="s">
        <v>114</v>
      </c>
      <c r="D36" s="221" t="s">
        <v>173</v>
      </c>
      <c r="E36" s="221" t="s">
        <v>173</v>
      </c>
      <c r="F36" s="221" t="s">
        <v>173</v>
      </c>
      <c r="G36" s="221" t="s">
        <v>173</v>
      </c>
      <c r="H36" s="221" t="s">
        <v>173</v>
      </c>
      <c r="I36" s="221" t="s">
        <v>173</v>
      </c>
      <c r="J36" s="221" t="s">
        <v>173</v>
      </c>
      <c r="K36" s="221" t="s">
        <v>173</v>
      </c>
      <c r="L36" s="221" t="s">
        <v>173</v>
      </c>
      <c r="M36" s="221" t="s">
        <v>173</v>
      </c>
      <c r="N36" s="221" t="s">
        <v>173</v>
      </c>
      <c r="O36" s="221" t="s">
        <v>173</v>
      </c>
      <c r="P36" s="221" t="s">
        <v>173</v>
      </c>
      <c r="Q36" s="246" t="s">
        <v>173</v>
      </c>
      <c r="R36" s="246" t="s">
        <v>173</v>
      </c>
      <c r="S36" s="221" t="s">
        <v>173</v>
      </c>
    </row>
    <row r="37" spans="1:19" s="223" customFormat="1" ht="63">
      <c r="A37" s="206" t="s">
        <v>44</v>
      </c>
      <c r="B37" s="207" t="s">
        <v>87</v>
      </c>
      <c r="C37" s="221" t="s">
        <v>114</v>
      </c>
      <c r="D37" s="221" t="s">
        <v>173</v>
      </c>
      <c r="E37" s="221" t="s">
        <v>173</v>
      </c>
      <c r="F37" s="221" t="s">
        <v>173</v>
      </c>
      <c r="G37" s="221" t="s">
        <v>173</v>
      </c>
      <c r="H37" s="221" t="s">
        <v>173</v>
      </c>
      <c r="I37" s="221" t="s">
        <v>173</v>
      </c>
      <c r="J37" s="221" t="s">
        <v>173</v>
      </c>
      <c r="K37" s="221" t="s">
        <v>173</v>
      </c>
      <c r="L37" s="221" t="s">
        <v>173</v>
      </c>
      <c r="M37" s="221" t="s">
        <v>173</v>
      </c>
      <c r="N37" s="221" t="s">
        <v>173</v>
      </c>
      <c r="O37" s="221" t="s">
        <v>173</v>
      </c>
      <c r="P37" s="221" t="s">
        <v>173</v>
      </c>
      <c r="Q37" s="246" t="s">
        <v>173</v>
      </c>
      <c r="R37" s="246" t="s">
        <v>173</v>
      </c>
      <c r="S37" s="221" t="s">
        <v>173</v>
      </c>
    </row>
    <row r="38" spans="1:19" s="223" customFormat="1" ht="63">
      <c r="A38" s="206" t="s">
        <v>44</v>
      </c>
      <c r="B38" s="207" t="s">
        <v>150</v>
      </c>
      <c r="C38" s="221" t="s">
        <v>114</v>
      </c>
      <c r="D38" s="221" t="s">
        <v>173</v>
      </c>
      <c r="E38" s="221" t="s">
        <v>173</v>
      </c>
      <c r="F38" s="221" t="s">
        <v>173</v>
      </c>
      <c r="G38" s="221" t="s">
        <v>173</v>
      </c>
      <c r="H38" s="221" t="s">
        <v>173</v>
      </c>
      <c r="I38" s="221" t="s">
        <v>173</v>
      </c>
      <c r="J38" s="221" t="s">
        <v>173</v>
      </c>
      <c r="K38" s="221" t="s">
        <v>173</v>
      </c>
      <c r="L38" s="221" t="s">
        <v>173</v>
      </c>
      <c r="M38" s="221" t="s">
        <v>173</v>
      </c>
      <c r="N38" s="221" t="s">
        <v>173</v>
      </c>
      <c r="O38" s="221" t="s">
        <v>173</v>
      </c>
      <c r="P38" s="221" t="s">
        <v>173</v>
      </c>
      <c r="Q38" s="246" t="s">
        <v>173</v>
      </c>
      <c r="R38" s="246" t="s">
        <v>173</v>
      </c>
      <c r="S38" s="221" t="s">
        <v>173</v>
      </c>
    </row>
    <row r="39" spans="1:19" s="223" customFormat="1" ht="31.5">
      <c r="A39" s="206" t="s">
        <v>45</v>
      </c>
      <c r="B39" s="207" t="s">
        <v>121</v>
      </c>
      <c r="C39" s="221" t="s">
        <v>114</v>
      </c>
      <c r="D39" s="221" t="s">
        <v>173</v>
      </c>
      <c r="E39" s="221" t="s">
        <v>173</v>
      </c>
      <c r="F39" s="221" t="s">
        <v>173</v>
      </c>
      <c r="G39" s="221" t="s">
        <v>173</v>
      </c>
      <c r="H39" s="221" t="s">
        <v>173</v>
      </c>
      <c r="I39" s="221" t="s">
        <v>173</v>
      </c>
      <c r="J39" s="221" t="s">
        <v>173</v>
      </c>
      <c r="K39" s="221" t="s">
        <v>173</v>
      </c>
      <c r="L39" s="221" t="s">
        <v>173</v>
      </c>
      <c r="M39" s="221" t="s">
        <v>173</v>
      </c>
      <c r="N39" s="221" t="s">
        <v>173</v>
      </c>
      <c r="O39" s="221" t="s">
        <v>173</v>
      </c>
      <c r="P39" s="221" t="s">
        <v>173</v>
      </c>
      <c r="Q39" s="246" t="s">
        <v>173</v>
      </c>
      <c r="R39" s="246" t="s">
        <v>173</v>
      </c>
      <c r="S39" s="221" t="s">
        <v>173</v>
      </c>
    </row>
    <row r="40" spans="1:19" s="223" customFormat="1" ht="63">
      <c r="A40" s="206" t="s">
        <v>45</v>
      </c>
      <c r="B40" s="207" t="s">
        <v>149</v>
      </c>
      <c r="C40" s="221" t="s">
        <v>114</v>
      </c>
      <c r="D40" s="221" t="s">
        <v>173</v>
      </c>
      <c r="E40" s="221" t="s">
        <v>173</v>
      </c>
      <c r="F40" s="221" t="s">
        <v>173</v>
      </c>
      <c r="G40" s="221" t="s">
        <v>173</v>
      </c>
      <c r="H40" s="221" t="s">
        <v>173</v>
      </c>
      <c r="I40" s="221" t="s">
        <v>173</v>
      </c>
      <c r="J40" s="221" t="s">
        <v>173</v>
      </c>
      <c r="K40" s="221" t="s">
        <v>173</v>
      </c>
      <c r="L40" s="221" t="s">
        <v>173</v>
      </c>
      <c r="M40" s="221" t="s">
        <v>173</v>
      </c>
      <c r="N40" s="221" t="s">
        <v>173</v>
      </c>
      <c r="O40" s="221" t="s">
        <v>173</v>
      </c>
      <c r="P40" s="221" t="s">
        <v>173</v>
      </c>
      <c r="Q40" s="246" t="s">
        <v>173</v>
      </c>
      <c r="R40" s="246" t="s">
        <v>173</v>
      </c>
      <c r="S40" s="221" t="s">
        <v>173</v>
      </c>
    </row>
    <row r="41" spans="1:19" s="223" customFormat="1" ht="63">
      <c r="A41" s="206" t="s">
        <v>45</v>
      </c>
      <c r="B41" s="207" t="s">
        <v>87</v>
      </c>
      <c r="C41" s="221" t="s">
        <v>114</v>
      </c>
      <c r="D41" s="221" t="s">
        <v>173</v>
      </c>
      <c r="E41" s="221" t="s">
        <v>173</v>
      </c>
      <c r="F41" s="221" t="s">
        <v>173</v>
      </c>
      <c r="G41" s="221" t="s">
        <v>173</v>
      </c>
      <c r="H41" s="221" t="s">
        <v>173</v>
      </c>
      <c r="I41" s="221" t="s">
        <v>173</v>
      </c>
      <c r="J41" s="221" t="s">
        <v>173</v>
      </c>
      <c r="K41" s="221" t="s">
        <v>173</v>
      </c>
      <c r="L41" s="221" t="s">
        <v>173</v>
      </c>
      <c r="M41" s="221" t="s">
        <v>173</v>
      </c>
      <c r="N41" s="221" t="s">
        <v>173</v>
      </c>
      <c r="O41" s="221" t="s">
        <v>173</v>
      </c>
      <c r="P41" s="221" t="s">
        <v>173</v>
      </c>
      <c r="Q41" s="246" t="s">
        <v>173</v>
      </c>
      <c r="R41" s="246" t="s">
        <v>173</v>
      </c>
      <c r="S41" s="221" t="s">
        <v>173</v>
      </c>
    </row>
    <row r="42" spans="1:19" s="223" customFormat="1" ht="63">
      <c r="A42" s="206" t="s">
        <v>45</v>
      </c>
      <c r="B42" s="207" t="s">
        <v>88</v>
      </c>
      <c r="C42" s="221" t="s">
        <v>114</v>
      </c>
      <c r="D42" s="221" t="s">
        <v>173</v>
      </c>
      <c r="E42" s="221" t="s">
        <v>173</v>
      </c>
      <c r="F42" s="221" t="s">
        <v>173</v>
      </c>
      <c r="G42" s="221" t="s">
        <v>173</v>
      </c>
      <c r="H42" s="221" t="s">
        <v>173</v>
      </c>
      <c r="I42" s="221" t="s">
        <v>173</v>
      </c>
      <c r="J42" s="221" t="s">
        <v>173</v>
      </c>
      <c r="K42" s="221" t="s">
        <v>173</v>
      </c>
      <c r="L42" s="221" t="s">
        <v>173</v>
      </c>
      <c r="M42" s="221" t="s">
        <v>173</v>
      </c>
      <c r="N42" s="221" t="s">
        <v>173</v>
      </c>
      <c r="O42" s="221" t="s">
        <v>173</v>
      </c>
      <c r="P42" s="221" t="s">
        <v>173</v>
      </c>
      <c r="Q42" s="246" t="s">
        <v>173</v>
      </c>
      <c r="R42" s="246" t="s">
        <v>173</v>
      </c>
      <c r="S42" s="221" t="s">
        <v>173</v>
      </c>
    </row>
    <row r="43" spans="1:19" s="223" customFormat="1" ht="47.25">
      <c r="A43" s="206" t="s">
        <v>34</v>
      </c>
      <c r="B43" s="207" t="s">
        <v>151</v>
      </c>
      <c r="C43" s="221" t="s">
        <v>114</v>
      </c>
      <c r="D43" s="221" t="s">
        <v>173</v>
      </c>
      <c r="E43" s="221" t="s">
        <v>173</v>
      </c>
      <c r="F43" s="221" t="s">
        <v>173</v>
      </c>
      <c r="G43" s="221" t="s">
        <v>173</v>
      </c>
      <c r="H43" s="221" t="s">
        <v>173</v>
      </c>
      <c r="I43" s="221" t="s">
        <v>173</v>
      </c>
      <c r="J43" s="221" t="s">
        <v>173</v>
      </c>
      <c r="K43" s="221" t="s">
        <v>173</v>
      </c>
      <c r="L43" s="221" t="s">
        <v>173</v>
      </c>
      <c r="M43" s="221" t="s">
        <v>173</v>
      </c>
      <c r="N43" s="221" t="s">
        <v>173</v>
      </c>
      <c r="O43" s="221" t="s">
        <v>173</v>
      </c>
      <c r="P43" s="221" t="s">
        <v>173</v>
      </c>
      <c r="Q43" s="246" t="s">
        <v>173</v>
      </c>
      <c r="R43" s="246" t="s">
        <v>173</v>
      </c>
      <c r="S43" s="221" t="s">
        <v>173</v>
      </c>
    </row>
    <row r="44" spans="1:19" s="223" customFormat="1" ht="47.25">
      <c r="A44" s="206" t="s">
        <v>152</v>
      </c>
      <c r="B44" s="207" t="s">
        <v>89</v>
      </c>
      <c r="C44" s="221" t="s">
        <v>114</v>
      </c>
      <c r="D44" s="221" t="s">
        <v>173</v>
      </c>
      <c r="E44" s="221" t="s">
        <v>173</v>
      </c>
      <c r="F44" s="221" t="s">
        <v>173</v>
      </c>
      <c r="G44" s="221" t="s">
        <v>173</v>
      </c>
      <c r="H44" s="221" t="s">
        <v>173</v>
      </c>
      <c r="I44" s="221" t="s">
        <v>173</v>
      </c>
      <c r="J44" s="221" t="s">
        <v>173</v>
      </c>
      <c r="K44" s="221" t="s">
        <v>173</v>
      </c>
      <c r="L44" s="221" t="s">
        <v>173</v>
      </c>
      <c r="M44" s="221" t="s">
        <v>173</v>
      </c>
      <c r="N44" s="221" t="s">
        <v>173</v>
      </c>
      <c r="O44" s="221" t="s">
        <v>173</v>
      </c>
      <c r="P44" s="221" t="s">
        <v>173</v>
      </c>
      <c r="Q44" s="246" t="s">
        <v>173</v>
      </c>
      <c r="R44" s="246" t="s">
        <v>173</v>
      </c>
      <c r="S44" s="221" t="s">
        <v>173</v>
      </c>
    </row>
    <row r="45" spans="1:19" s="223" customFormat="1" ht="47.25">
      <c r="A45" s="206" t="s">
        <v>153</v>
      </c>
      <c r="B45" s="207" t="s">
        <v>90</v>
      </c>
      <c r="C45" s="221" t="s">
        <v>114</v>
      </c>
      <c r="D45" s="221" t="s">
        <v>173</v>
      </c>
      <c r="E45" s="221" t="s">
        <v>173</v>
      </c>
      <c r="F45" s="221" t="s">
        <v>173</v>
      </c>
      <c r="G45" s="221" t="s">
        <v>173</v>
      </c>
      <c r="H45" s="221" t="s">
        <v>173</v>
      </c>
      <c r="I45" s="221" t="s">
        <v>173</v>
      </c>
      <c r="J45" s="221" t="s">
        <v>173</v>
      </c>
      <c r="K45" s="221" t="s">
        <v>173</v>
      </c>
      <c r="L45" s="221" t="s">
        <v>173</v>
      </c>
      <c r="M45" s="221" t="s">
        <v>173</v>
      </c>
      <c r="N45" s="221" t="s">
        <v>173</v>
      </c>
      <c r="O45" s="221" t="s">
        <v>173</v>
      </c>
      <c r="P45" s="221" t="s">
        <v>173</v>
      </c>
      <c r="Q45" s="246" t="s">
        <v>173</v>
      </c>
      <c r="R45" s="246" t="s">
        <v>173</v>
      </c>
      <c r="S45" s="221" t="s">
        <v>173</v>
      </c>
    </row>
    <row r="46" spans="1:19" s="223" customFormat="1" ht="31.5">
      <c r="A46" s="206" t="s">
        <v>30</v>
      </c>
      <c r="B46" s="207" t="s">
        <v>154</v>
      </c>
      <c r="C46" s="221" t="s">
        <v>114</v>
      </c>
      <c r="D46" s="221" t="s">
        <v>173</v>
      </c>
      <c r="E46" s="221" t="s">
        <v>173</v>
      </c>
      <c r="F46" s="221" t="s">
        <v>173</v>
      </c>
      <c r="G46" s="222">
        <f>G47+G50</f>
        <v>185.804</v>
      </c>
      <c r="H46" s="222">
        <f>H47+H50</f>
        <v>27.003999999999998</v>
      </c>
      <c r="I46" s="222">
        <f>I47+I50</f>
        <v>158.8</v>
      </c>
      <c r="J46" s="222">
        <f>J47+J50</f>
        <v>0</v>
      </c>
      <c r="K46" s="222">
        <f>K47+K50</f>
        <v>0</v>
      </c>
      <c r="L46" s="221" t="s">
        <v>173</v>
      </c>
      <c r="M46" s="222">
        <v>173.059</v>
      </c>
      <c r="N46" s="222">
        <f aca="true" t="shared" si="3" ref="N46:S46">N47+N50</f>
        <v>53</v>
      </c>
      <c r="O46" s="222">
        <f t="shared" si="3"/>
        <v>29.259999999999998</v>
      </c>
      <c r="P46" s="222">
        <f t="shared" si="3"/>
        <v>30.8</v>
      </c>
      <c r="Q46" s="222">
        <f t="shared" si="3"/>
        <v>30</v>
      </c>
      <c r="R46" s="222">
        <f t="shared" si="3"/>
        <v>30</v>
      </c>
      <c r="S46" s="222">
        <f t="shared" si="3"/>
        <v>173.06</v>
      </c>
    </row>
    <row r="47" spans="1:19" s="223" customFormat="1" ht="47.25">
      <c r="A47" s="206" t="s">
        <v>35</v>
      </c>
      <c r="B47" s="207" t="s">
        <v>155</v>
      </c>
      <c r="C47" s="221" t="s">
        <v>114</v>
      </c>
      <c r="D47" s="221" t="s">
        <v>173</v>
      </c>
      <c r="E47" s="221" t="s">
        <v>173</v>
      </c>
      <c r="F47" s="221" t="s">
        <v>173</v>
      </c>
      <c r="G47" s="222">
        <f>G49</f>
        <v>0</v>
      </c>
      <c r="H47" s="222">
        <f>H49</f>
        <v>0</v>
      </c>
      <c r="I47" s="222">
        <f>I49</f>
        <v>0</v>
      </c>
      <c r="J47" s="222">
        <f>J49</f>
        <v>0</v>
      </c>
      <c r="K47" s="222">
        <f>K49</f>
        <v>0</v>
      </c>
      <c r="L47" s="221" t="s">
        <v>173</v>
      </c>
      <c r="M47" s="222">
        <v>0</v>
      </c>
      <c r="N47" s="222">
        <f aca="true" t="shared" si="4" ref="N47:S47">N49</f>
        <v>0</v>
      </c>
      <c r="O47" s="222">
        <f t="shared" si="4"/>
        <v>0</v>
      </c>
      <c r="P47" s="222">
        <f t="shared" si="4"/>
        <v>0</v>
      </c>
      <c r="Q47" s="222">
        <f t="shared" si="4"/>
        <v>0</v>
      </c>
      <c r="R47" s="222">
        <f t="shared" si="4"/>
        <v>0</v>
      </c>
      <c r="S47" s="222">
        <f t="shared" si="4"/>
        <v>0</v>
      </c>
    </row>
    <row r="48" spans="1:19" s="223" customFormat="1" ht="15.75">
      <c r="A48" s="206" t="s">
        <v>46</v>
      </c>
      <c r="B48" s="207" t="s">
        <v>91</v>
      </c>
      <c r="C48" s="221" t="s">
        <v>114</v>
      </c>
      <c r="D48" s="221" t="s">
        <v>173</v>
      </c>
      <c r="E48" s="221" t="s">
        <v>173</v>
      </c>
      <c r="F48" s="221" t="s">
        <v>173</v>
      </c>
      <c r="G48" s="221" t="s">
        <v>173</v>
      </c>
      <c r="H48" s="221" t="s">
        <v>173</v>
      </c>
      <c r="I48" s="221" t="s">
        <v>173</v>
      </c>
      <c r="J48" s="221" t="s">
        <v>173</v>
      </c>
      <c r="K48" s="221" t="s">
        <v>173</v>
      </c>
      <c r="L48" s="221" t="s">
        <v>173</v>
      </c>
      <c r="M48" s="221" t="s">
        <v>173</v>
      </c>
      <c r="N48" s="221" t="s">
        <v>173</v>
      </c>
      <c r="O48" s="221" t="s">
        <v>173</v>
      </c>
      <c r="P48" s="221" t="s">
        <v>173</v>
      </c>
      <c r="Q48" s="221" t="s">
        <v>173</v>
      </c>
      <c r="R48" s="221" t="s">
        <v>173</v>
      </c>
      <c r="S48" s="221" t="s">
        <v>173</v>
      </c>
    </row>
    <row r="49" spans="1:19" s="223" customFormat="1" ht="31.5">
      <c r="A49" s="206" t="s">
        <v>47</v>
      </c>
      <c r="B49" s="207" t="s">
        <v>92</v>
      </c>
      <c r="C49" s="221" t="s">
        <v>114</v>
      </c>
      <c r="D49" s="221" t="s">
        <v>173</v>
      </c>
      <c r="E49" s="221" t="s">
        <v>173</v>
      </c>
      <c r="F49" s="221" t="s">
        <v>173</v>
      </c>
      <c r="G49" s="222">
        <v>0</v>
      </c>
      <c r="H49" s="222">
        <v>0</v>
      </c>
      <c r="I49" s="222">
        <v>0</v>
      </c>
      <c r="J49" s="222">
        <v>0</v>
      </c>
      <c r="K49" s="222">
        <v>0</v>
      </c>
      <c r="L49" s="222">
        <v>0</v>
      </c>
      <c r="M49" s="222">
        <v>0</v>
      </c>
      <c r="N49" s="222">
        <v>0</v>
      </c>
      <c r="O49" s="222">
        <v>0</v>
      </c>
      <c r="P49" s="222">
        <v>0</v>
      </c>
      <c r="Q49" s="222">
        <v>0</v>
      </c>
      <c r="R49" s="222">
        <v>0</v>
      </c>
      <c r="S49" s="222">
        <v>0</v>
      </c>
    </row>
    <row r="50" spans="1:19" s="223" customFormat="1" ht="31.5">
      <c r="A50" s="206" t="s">
        <v>36</v>
      </c>
      <c r="B50" s="247" t="s">
        <v>93</v>
      </c>
      <c r="C50" s="226" t="s">
        <v>114</v>
      </c>
      <c r="D50" s="226" t="s">
        <v>173</v>
      </c>
      <c r="E50" s="226" t="s">
        <v>173</v>
      </c>
      <c r="F50" s="226" t="s">
        <v>173</v>
      </c>
      <c r="G50" s="222">
        <f>G52</f>
        <v>185.804</v>
      </c>
      <c r="H50" s="222">
        <f>H52</f>
        <v>27.003999999999998</v>
      </c>
      <c r="I50" s="222">
        <f>I52</f>
        <v>158.8</v>
      </c>
      <c r="J50" s="222">
        <f>J52</f>
        <v>0</v>
      </c>
      <c r="K50" s="224">
        <f>K52</f>
        <v>0</v>
      </c>
      <c r="L50" s="221" t="s">
        <v>173</v>
      </c>
      <c r="M50" s="222">
        <v>173.059</v>
      </c>
      <c r="N50" s="222">
        <f aca="true" t="shared" si="5" ref="N50:S50">N52</f>
        <v>53</v>
      </c>
      <c r="O50" s="222">
        <f t="shared" si="5"/>
        <v>29.259999999999998</v>
      </c>
      <c r="P50" s="222">
        <f t="shared" si="5"/>
        <v>30.8</v>
      </c>
      <c r="Q50" s="222">
        <f t="shared" si="5"/>
        <v>30</v>
      </c>
      <c r="R50" s="222">
        <f t="shared" si="5"/>
        <v>30</v>
      </c>
      <c r="S50" s="222">
        <f t="shared" si="5"/>
        <v>173.06</v>
      </c>
    </row>
    <row r="51" spans="1:19" s="223" customFormat="1" ht="15.75">
      <c r="A51" s="206" t="s">
        <v>48</v>
      </c>
      <c r="B51" s="247" t="s">
        <v>94</v>
      </c>
      <c r="C51" s="221" t="s">
        <v>114</v>
      </c>
      <c r="D51" s="221" t="s">
        <v>173</v>
      </c>
      <c r="E51" s="221" t="s">
        <v>173</v>
      </c>
      <c r="F51" s="221" t="s">
        <v>173</v>
      </c>
      <c r="G51" s="221" t="s">
        <v>173</v>
      </c>
      <c r="H51" s="221" t="s">
        <v>173</v>
      </c>
      <c r="I51" s="221" t="s">
        <v>173</v>
      </c>
      <c r="J51" s="221" t="s">
        <v>173</v>
      </c>
      <c r="K51" s="221" t="s">
        <v>173</v>
      </c>
      <c r="L51" s="221" t="s">
        <v>173</v>
      </c>
      <c r="M51" s="221" t="s">
        <v>173</v>
      </c>
      <c r="N51" s="221" t="s">
        <v>173</v>
      </c>
      <c r="O51" s="221" t="s">
        <v>173</v>
      </c>
      <c r="P51" s="221" t="s">
        <v>173</v>
      </c>
      <c r="Q51" s="221" t="s">
        <v>173</v>
      </c>
      <c r="R51" s="221" t="s">
        <v>173</v>
      </c>
      <c r="S51" s="221" t="s">
        <v>173</v>
      </c>
    </row>
    <row r="52" spans="1:19" s="223" customFormat="1" ht="31.5">
      <c r="A52" s="206" t="s">
        <v>49</v>
      </c>
      <c r="B52" s="247" t="s">
        <v>95</v>
      </c>
      <c r="C52" s="226" t="s">
        <v>114</v>
      </c>
      <c r="D52" s="226" t="s">
        <v>173</v>
      </c>
      <c r="E52" s="226" t="s">
        <v>173</v>
      </c>
      <c r="F52" s="226" t="s">
        <v>173</v>
      </c>
      <c r="G52" s="222">
        <f>SUM(G53:G56)</f>
        <v>185.804</v>
      </c>
      <c r="H52" s="222">
        <f>SUM(H53:H56)</f>
        <v>27.003999999999998</v>
      </c>
      <c r="I52" s="222">
        <f>SUM(I53:I56)</f>
        <v>158.8</v>
      </c>
      <c r="J52" s="222">
        <f>SUM(J53:J56)</f>
        <v>0</v>
      </c>
      <c r="K52" s="222">
        <f>SUM(K53:K56)</f>
        <v>0</v>
      </c>
      <c r="L52" s="221" t="s">
        <v>173</v>
      </c>
      <c r="M52" s="222">
        <v>173.059</v>
      </c>
      <c r="N52" s="222">
        <f aca="true" t="shared" si="6" ref="N52:S52">SUM(N53:N56)</f>
        <v>53</v>
      </c>
      <c r="O52" s="222">
        <f t="shared" si="6"/>
        <v>29.259999999999998</v>
      </c>
      <c r="P52" s="222">
        <f t="shared" si="6"/>
        <v>30.8</v>
      </c>
      <c r="Q52" s="222">
        <f t="shared" si="6"/>
        <v>30</v>
      </c>
      <c r="R52" s="222">
        <f t="shared" si="6"/>
        <v>30</v>
      </c>
      <c r="S52" s="222">
        <f t="shared" si="6"/>
        <v>173.06</v>
      </c>
    </row>
    <row r="53" spans="1:32" s="245" customFormat="1" ht="62.25" customHeight="1">
      <c r="A53" s="248" t="s">
        <v>171</v>
      </c>
      <c r="B53" s="228" t="s">
        <v>175</v>
      </c>
      <c r="C53" s="228" t="s">
        <v>176</v>
      </c>
      <c r="D53" s="249">
        <v>2020</v>
      </c>
      <c r="E53" s="249">
        <v>2023</v>
      </c>
      <c r="F53" s="227" t="s">
        <v>173</v>
      </c>
      <c r="G53" s="230">
        <f>SUM(H53:K53)</f>
        <v>73.004</v>
      </c>
      <c r="H53" s="230">
        <v>8.004</v>
      </c>
      <c r="I53" s="230">
        <v>65</v>
      </c>
      <c r="J53" s="230">
        <v>0</v>
      </c>
      <c r="K53" s="230">
        <v>0</v>
      </c>
      <c r="L53" s="222" t="s">
        <v>173</v>
      </c>
      <c r="M53" s="230">
        <v>65</v>
      </c>
      <c r="N53" s="230">
        <v>40</v>
      </c>
      <c r="O53" s="230">
        <v>20</v>
      </c>
      <c r="P53" s="230">
        <v>5</v>
      </c>
      <c r="Q53" s="230">
        <v>0</v>
      </c>
      <c r="R53" s="230">
        <v>0</v>
      </c>
      <c r="S53" s="230">
        <f>SUM(N53:R53)</f>
        <v>65</v>
      </c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</row>
    <row r="54" spans="1:32" s="245" customFormat="1" ht="46.5" customHeight="1">
      <c r="A54" s="248" t="s">
        <v>177</v>
      </c>
      <c r="B54" s="228" t="s">
        <v>178</v>
      </c>
      <c r="C54" s="228" t="s">
        <v>179</v>
      </c>
      <c r="D54" s="249">
        <v>2020</v>
      </c>
      <c r="E54" s="249">
        <v>2023</v>
      </c>
      <c r="F54" s="227" t="s">
        <v>173</v>
      </c>
      <c r="G54" s="230">
        <f>SUM(H54:K54)</f>
        <v>21.8</v>
      </c>
      <c r="H54" s="230">
        <v>1</v>
      </c>
      <c r="I54" s="230">
        <v>20.8</v>
      </c>
      <c r="J54" s="230">
        <v>0</v>
      </c>
      <c r="K54" s="230">
        <v>0</v>
      </c>
      <c r="L54" s="222" t="s">
        <v>173</v>
      </c>
      <c r="M54" s="230">
        <v>20.8</v>
      </c>
      <c r="N54" s="230">
        <v>0</v>
      </c>
      <c r="O54" s="230">
        <v>0</v>
      </c>
      <c r="P54" s="230">
        <v>20.8</v>
      </c>
      <c r="Q54" s="230">
        <v>0</v>
      </c>
      <c r="R54" s="230">
        <v>0</v>
      </c>
      <c r="S54" s="230">
        <f>SUM(N54:R54)</f>
        <v>20.8</v>
      </c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</row>
    <row r="55" spans="1:32" s="245" customFormat="1" ht="36.75" customHeight="1">
      <c r="A55" s="248" t="s">
        <v>180</v>
      </c>
      <c r="B55" s="228" t="s">
        <v>181</v>
      </c>
      <c r="C55" s="228" t="s">
        <v>182</v>
      </c>
      <c r="D55" s="249">
        <v>2018</v>
      </c>
      <c r="E55" s="249">
        <v>2022</v>
      </c>
      <c r="F55" s="227" t="s">
        <v>173</v>
      </c>
      <c r="G55" s="230">
        <f>SUM(H55:K55)</f>
        <v>26</v>
      </c>
      <c r="H55" s="230">
        <v>13</v>
      </c>
      <c r="I55" s="230">
        <v>13</v>
      </c>
      <c r="J55" s="230">
        <v>0</v>
      </c>
      <c r="K55" s="230">
        <v>0</v>
      </c>
      <c r="L55" s="222" t="s">
        <v>173</v>
      </c>
      <c r="M55" s="230">
        <v>22.259</v>
      </c>
      <c r="N55" s="230">
        <v>13</v>
      </c>
      <c r="O55" s="230">
        <v>9.26</v>
      </c>
      <c r="P55" s="230">
        <v>0</v>
      </c>
      <c r="Q55" s="230">
        <v>0</v>
      </c>
      <c r="R55" s="230">
        <v>0</v>
      </c>
      <c r="S55" s="230">
        <v>22.26</v>
      </c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</row>
    <row r="56" spans="1:32" s="245" customFormat="1" ht="60" customHeight="1">
      <c r="A56" s="248" t="s">
        <v>185</v>
      </c>
      <c r="B56" s="228" t="s">
        <v>184</v>
      </c>
      <c r="C56" s="228" t="s">
        <v>183</v>
      </c>
      <c r="D56" s="249">
        <v>2023</v>
      </c>
      <c r="E56" s="249">
        <v>2025</v>
      </c>
      <c r="F56" s="227" t="s">
        <v>173</v>
      </c>
      <c r="G56" s="230">
        <v>65</v>
      </c>
      <c r="H56" s="230">
        <v>5</v>
      </c>
      <c r="I56" s="230">
        <v>60</v>
      </c>
      <c r="J56" s="230">
        <v>0</v>
      </c>
      <c r="K56" s="230">
        <v>0</v>
      </c>
      <c r="L56" s="222" t="s">
        <v>173</v>
      </c>
      <c r="M56" s="230">
        <v>65</v>
      </c>
      <c r="N56" s="230">
        <v>0</v>
      </c>
      <c r="O56" s="230">
        <v>0</v>
      </c>
      <c r="P56" s="230">
        <v>5</v>
      </c>
      <c r="Q56" s="230">
        <v>30</v>
      </c>
      <c r="R56" s="230">
        <v>30</v>
      </c>
      <c r="S56" s="230">
        <f>SUM(N56:R56)</f>
        <v>65</v>
      </c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</row>
    <row r="57" spans="1:19" s="223" customFormat="1" ht="31.5">
      <c r="A57" s="250" t="s">
        <v>37</v>
      </c>
      <c r="B57" s="251" t="s">
        <v>96</v>
      </c>
      <c r="C57" s="252" t="s">
        <v>114</v>
      </c>
      <c r="D57" s="252" t="s">
        <v>173</v>
      </c>
      <c r="E57" s="252" t="s">
        <v>173</v>
      </c>
      <c r="F57" s="252" t="s">
        <v>173</v>
      </c>
      <c r="G57" s="252" t="s">
        <v>173</v>
      </c>
      <c r="H57" s="252" t="s">
        <v>173</v>
      </c>
      <c r="I57" s="252" t="s">
        <v>173</v>
      </c>
      <c r="J57" s="252" t="s">
        <v>173</v>
      </c>
      <c r="K57" s="252" t="s">
        <v>173</v>
      </c>
      <c r="L57" s="252" t="s">
        <v>173</v>
      </c>
      <c r="M57" s="252" t="s">
        <v>173</v>
      </c>
      <c r="N57" s="252" t="s">
        <v>173</v>
      </c>
      <c r="O57" s="252" t="s">
        <v>173</v>
      </c>
      <c r="P57" s="252" t="s">
        <v>173</v>
      </c>
      <c r="Q57" s="252" t="s">
        <v>173</v>
      </c>
      <c r="R57" s="252" t="s">
        <v>173</v>
      </c>
      <c r="S57" s="252" t="s">
        <v>173</v>
      </c>
    </row>
    <row r="58" spans="1:19" s="223" customFormat="1" ht="31.5">
      <c r="A58" s="206" t="s">
        <v>50</v>
      </c>
      <c r="B58" s="207" t="s">
        <v>156</v>
      </c>
      <c r="C58" s="221" t="s">
        <v>114</v>
      </c>
      <c r="D58" s="221" t="s">
        <v>173</v>
      </c>
      <c r="E58" s="221" t="s">
        <v>173</v>
      </c>
      <c r="F58" s="221" t="s">
        <v>173</v>
      </c>
      <c r="G58" s="221" t="s">
        <v>173</v>
      </c>
      <c r="H58" s="221" t="s">
        <v>173</v>
      </c>
      <c r="I58" s="221" t="s">
        <v>173</v>
      </c>
      <c r="J58" s="221" t="s">
        <v>173</v>
      </c>
      <c r="K58" s="221" t="s">
        <v>173</v>
      </c>
      <c r="L58" s="221" t="s">
        <v>173</v>
      </c>
      <c r="M58" s="221" t="s">
        <v>173</v>
      </c>
      <c r="N58" s="221" t="s">
        <v>173</v>
      </c>
      <c r="O58" s="221" t="s">
        <v>173</v>
      </c>
      <c r="P58" s="221" t="s">
        <v>173</v>
      </c>
      <c r="Q58" s="221" t="s">
        <v>173</v>
      </c>
      <c r="R58" s="221" t="s">
        <v>173</v>
      </c>
      <c r="S58" s="221" t="s">
        <v>173</v>
      </c>
    </row>
    <row r="59" spans="1:19" s="223" customFormat="1" ht="31.5">
      <c r="A59" s="206" t="s">
        <v>51</v>
      </c>
      <c r="B59" s="207" t="s">
        <v>157</v>
      </c>
      <c r="C59" s="221" t="s">
        <v>114</v>
      </c>
      <c r="D59" s="221" t="s">
        <v>173</v>
      </c>
      <c r="E59" s="221" t="s">
        <v>173</v>
      </c>
      <c r="F59" s="221" t="s">
        <v>173</v>
      </c>
      <c r="G59" s="221" t="s">
        <v>173</v>
      </c>
      <c r="H59" s="221" t="s">
        <v>173</v>
      </c>
      <c r="I59" s="221" t="s">
        <v>173</v>
      </c>
      <c r="J59" s="221" t="s">
        <v>173</v>
      </c>
      <c r="K59" s="221" t="s">
        <v>173</v>
      </c>
      <c r="L59" s="221" t="s">
        <v>173</v>
      </c>
      <c r="M59" s="221" t="s">
        <v>173</v>
      </c>
      <c r="N59" s="221" t="s">
        <v>173</v>
      </c>
      <c r="O59" s="221" t="s">
        <v>173</v>
      </c>
      <c r="P59" s="221" t="s">
        <v>173</v>
      </c>
      <c r="Q59" s="221" t="s">
        <v>173</v>
      </c>
      <c r="R59" s="221" t="s">
        <v>173</v>
      </c>
      <c r="S59" s="221" t="s">
        <v>173</v>
      </c>
    </row>
    <row r="60" spans="1:19" s="223" customFormat="1" ht="15.75">
      <c r="A60" s="206" t="s">
        <v>52</v>
      </c>
      <c r="B60" s="207" t="s">
        <v>158</v>
      </c>
      <c r="C60" s="221" t="s">
        <v>114</v>
      </c>
      <c r="D60" s="221" t="s">
        <v>173</v>
      </c>
      <c r="E60" s="221" t="s">
        <v>173</v>
      </c>
      <c r="F60" s="221" t="s">
        <v>173</v>
      </c>
      <c r="G60" s="221" t="s">
        <v>173</v>
      </c>
      <c r="H60" s="221" t="s">
        <v>173</v>
      </c>
      <c r="I60" s="221" t="s">
        <v>173</v>
      </c>
      <c r="J60" s="221" t="s">
        <v>173</v>
      </c>
      <c r="K60" s="221" t="s">
        <v>173</v>
      </c>
      <c r="L60" s="221" t="s">
        <v>173</v>
      </c>
      <c r="M60" s="221" t="s">
        <v>173</v>
      </c>
      <c r="N60" s="221" t="s">
        <v>173</v>
      </c>
      <c r="O60" s="221" t="s">
        <v>173</v>
      </c>
      <c r="P60" s="221" t="s">
        <v>173</v>
      </c>
      <c r="Q60" s="221" t="s">
        <v>173</v>
      </c>
      <c r="R60" s="221" t="s">
        <v>173</v>
      </c>
      <c r="S60" s="221" t="s">
        <v>173</v>
      </c>
    </row>
    <row r="61" spans="1:19" s="223" customFormat="1" ht="31.5">
      <c r="A61" s="206" t="s">
        <v>53</v>
      </c>
      <c r="B61" s="207" t="s">
        <v>159</v>
      </c>
      <c r="C61" s="221" t="s">
        <v>114</v>
      </c>
      <c r="D61" s="221" t="s">
        <v>173</v>
      </c>
      <c r="E61" s="221" t="s">
        <v>173</v>
      </c>
      <c r="F61" s="221" t="s">
        <v>173</v>
      </c>
      <c r="G61" s="221" t="s">
        <v>173</v>
      </c>
      <c r="H61" s="221" t="s">
        <v>173</v>
      </c>
      <c r="I61" s="221" t="s">
        <v>173</v>
      </c>
      <c r="J61" s="221" t="s">
        <v>173</v>
      </c>
      <c r="K61" s="221" t="s">
        <v>173</v>
      </c>
      <c r="L61" s="221" t="s">
        <v>173</v>
      </c>
      <c r="M61" s="221" t="s">
        <v>173</v>
      </c>
      <c r="N61" s="221" t="s">
        <v>173</v>
      </c>
      <c r="O61" s="221" t="s">
        <v>173</v>
      </c>
      <c r="P61" s="221" t="s">
        <v>173</v>
      </c>
      <c r="Q61" s="221" t="s">
        <v>173</v>
      </c>
      <c r="R61" s="221" t="s">
        <v>173</v>
      </c>
      <c r="S61" s="221" t="s">
        <v>173</v>
      </c>
    </row>
    <row r="62" spans="1:19" s="223" customFormat="1" ht="31.5">
      <c r="A62" s="206" t="s">
        <v>160</v>
      </c>
      <c r="B62" s="207" t="s">
        <v>161</v>
      </c>
      <c r="C62" s="221" t="s">
        <v>114</v>
      </c>
      <c r="D62" s="221" t="s">
        <v>173</v>
      </c>
      <c r="E62" s="221" t="s">
        <v>173</v>
      </c>
      <c r="F62" s="221" t="s">
        <v>173</v>
      </c>
      <c r="G62" s="221" t="s">
        <v>173</v>
      </c>
      <c r="H62" s="221" t="s">
        <v>173</v>
      </c>
      <c r="I62" s="221" t="s">
        <v>173</v>
      </c>
      <c r="J62" s="221" t="s">
        <v>173</v>
      </c>
      <c r="K62" s="221" t="s">
        <v>173</v>
      </c>
      <c r="L62" s="221" t="s">
        <v>173</v>
      </c>
      <c r="M62" s="221" t="s">
        <v>173</v>
      </c>
      <c r="N62" s="221" t="s">
        <v>173</v>
      </c>
      <c r="O62" s="221" t="s">
        <v>173</v>
      </c>
      <c r="P62" s="221" t="s">
        <v>173</v>
      </c>
      <c r="Q62" s="221" t="s">
        <v>173</v>
      </c>
      <c r="R62" s="221" t="s">
        <v>173</v>
      </c>
      <c r="S62" s="221" t="s">
        <v>173</v>
      </c>
    </row>
    <row r="63" spans="1:19" s="223" customFormat="1" ht="31.5">
      <c r="A63" s="206" t="s">
        <v>162</v>
      </c>
      <c r="B63" s="207" t="s">
        <v>163</v>
      </c>
      <c r="C63" s="221" t="s">
        <v>114</v>
      </c>
      <c r="D63" s="221" t="s">
        <v>173</v>
      </c>
      <c r="E63" s="221" t="s">
        <v>173</v>
      </c>
      <c r="F63" s="221" t="s">
        <v>173</v>
      </c>
      <c r="G63" s="221" t="s">
        <v>173</v>
      </c>
      <c r="H63" s="221" t="s">
        <v>173</v>
      </c>
      <c r="I63" s="221" t="s">
        <v>173</v>
      </c>
      <c r="J63" s="221" t="s">
        <v>173</v>
      </c>
      <c r="K63" s="221" t="s">
        <v>173</v>
      </c>
      <c r="L63" s="221" t="s">
        <v>173</v>
      </c>
      <c r="M63" s="221" t="s">
        <v>173</v>
      </c>
      <c r="N63" s="221" t="s">
        <v>173</v>
      </c>
      <c r="O63" s="221" t="s">
        <v>173</v>
      </c>
      <c r="P63" s="221" t="s">
        <v>173</v>
      </c>
      <c r="Q63" s="221" t="s">
        <v>173</v>
      </c>
      <c r="R63" s="221" t="s">
        <v>173</v>
      </c>
      <c r="S63" s="221" t="s">
        <v>173</v>
      </c>
    </row>
    <row r="64" spans="1:19" s="223" customFormat="1" ht="31.5">
      <c r="A64" s="206" t="s">
        <v>164</v>
      </c>
      <c r="B64" s="207" t="s">
        <v>165</v>
      </c>
      <c r="C64" s="221" t="s">
        <v>114</v>
      </c>
      <c r="D64" s="221" t="s">
        <v>173</v>
      </c>
      <c r="E64" s="221" t="s">
        <v>173</v>
      </c>
      <c r="F64" s="221" t="s">
        <v>173</v>
      </c>
      <c r="G64" s="221" t="s">
        <v>173</v>
      </c>
      <c r="H64" s="221" t="s">
        <v>173</v>
      </c>
      <c r="I64" s="221" t="s">
        <v>173</v>
      </c>
      <c r="J64" s="221" t="s">
        <v>173</v>
      </c>
      <c r="K64" s="221" t="s">
        <v>173</v>
      </c>
      <c r="L64" s="221" t="s">
        <v>173</v>
      </c>
      <c r="M64" s="221" t="s">
        <v>173</v>
      </c>
      <c r="N64" s="221" t="s">
        <v>173</v>
      </c>
      <c r="O64" s="221" t="s">
        <v>173</v>
      </c>
      <c r="P64" s="221" t="s">
        <v>173</v>
      </c>
      <c r="Q64" s="221" t="s">
        <v>173</v>
      </c>
      <c r="R64" s="221" t="s">
        <v>173</v>
      </c>
      <c r="S64" s="221" t="s">
        <v>173</v>
      </c>
    </row>
    <row r="65" spans="1:19" s="223" customFormat="1" ht="31.5">
      <c r="A65" s="206" t="s">
        <v>166</v>
      </c>
      <c r="B65" s="207" t="s">
        <v>167</v>
      </c>
      <c r="C65" s="221" t="s">
        <v>114</v>
      </c>
      <c r="D65" s="221" t="s">
        <v>173</v>
      </c>
      <c r="E65" s="221" t="s">
        <v>173</v>
      </c>
      <c r="F65" s="221" t="s">
        <v>173</v>
      </c>
      <c r="G65" s="221" t="s">
        <v>173</v>
      </c>
      <c r="H65" s="221" t="s">
        <v>173</v>
      </c>
      <c r="I65" s="221" t="s">
        <v>173</v>
      </c>
      <c r="J65" s="221" t="s">
        <v>173</v>
      </c>
      <c r="K65" s="221" t="s">
        <v>173</v>
      </c>
      <c r="L65" s="221" t="s">
        <v>173</v>
      </c>
      <c r="M65" s="221" t="s">
        <v>173</v>
      </c>
      <c r="N65" s="221" t="s">
        <v>173</v>
      </c>
      <c r="O65" s="221" t="s">
        <v>173</v>
      </c>
      <c r="P65" s="221" t="s">
        <v>173</v>
      </c>
      <c r="Q65" s="221" t="s">
        <v>173</v>
      </c>
      <c r="R65" s="221" t="s">
        <v>173</v>
      </c>
      <c r="S65" s="221" t="s">
        <v>173</v>
      </c>
    </row>
    <row r="66" spans="1:19" s="223" customFormat="1" ht="31.5">
      <c r="A66" s="206" t="s">
        <v>38</v>
      </c>
      <c r="B66" s="207" t="s">
        <v>97</v>
      </c>
      <c r="C66" s="221" t="s">
        <v>114</v>
      </c>
      <c r="D66" s="221" t="s">
        <v>173</v>
      </c>
      <c r="E66" s="221" t="s">
        <v>173</v>
      </c>
      <c r="F66" s="221" t="s">
        <v>173</v>
      </c>
      <c r="G66" s="221" t="s">
        <v>173</v>
      </c>
      <c r="H66" s="221" t="s">
        <v>173</v>
      </c>
      <c r="I66" s="221" t="s">
        <v>173</v>
      </c>
      <c r="J66" s="221" t="s">
        <v>173</v>
      </c>
      <c r="K66" s="221" t="s">
        <v>173</v>
      </c>
      <c r="L66" s="221" t="s">
        <v>173</v>
      </c>
      <c r="M66" s="221" t="s">
        <v>173</v>
      </c>
      <c r="N66" s="221" t="s">
        <v>173</v>
      </c>
      <c r="O66" s="221" t="s">
        <v>173</v>
      </c>
      <c r="P66" s="221" t="s">
        <v>173</v>
      </c>
      <c r="Q66" s="221" t="s">
        <v>173</v>
      </c>
      <c r="R66" s="221" t="s">
        <v>173</v>
      </c>
      <c r="S66" s="221" t="s">
        <v>173</v>
      </c>
    </row>
    <row r="67" spans="1:19" s="223" customFormat="1" ht="15.75">
      <c r="A67" s="206" t="s">
        <v>54</v>
      </c>
      <c r="B67" s="207" t="s">
        <v>98</v>
      </c>
      <c r="C67" s="221" t="s">
        <v>114</v>
      </c>
      <c r="D67" s="221" t="s">
        <v>173</v>
      </c>
      <c r="E67" s="221" t="s">
        <v>173</v>
      </c>
      <c r="F67" s="221" t="s">
        <v>173</v>
      </c>
      <c r="G67" s="221" t="s">
        <v>173</v>
      </c>
      <c r="H67" s="221" t="s">
        <v>173</v>
      </c>
      <c r="I67" s="221" t="s">
        <v>173</v>
      </c>
      <c r="J67" s="221" t="s">
        <v>173</v>
      </c>
      <c r="K67" s="221" t="s">
        <v>173</v>
      </c>
      <c r="L67" s="221" t="s">
        <v>173</v>
      </c>
      <c r="M67" s="221" t="s">
        <v>173</v>
      </c>
      <c r="N67" s="221" t="s">
        <v>173</v>
      </c>
      <c r="O67" s="221" t="s">
        <v>173</v>
      </c>
      <c r="P67" s="221" t="s">
        <v>173</v>
      </c>
      <c r="Q67" s="221" t="s">
        <v>173</v>
      </c>
      <c r="R67" s="221" t="s">
        <v>173</v>
      </c>
      <c r="S67" s="221" t="s">
        <v>173</v>
      </c>
    </row>
    <row r="68" spans="1:19" s="223" customFormat="1" ht="31.5">
      <c r="A68" s="206" t="s">
        <v>168</v>
      </c>
      <c r="B68" s="207" t="s">
        <v>99</v>
      </c>
      <c r="C68" s="221" t="s">
        <v>114</v>
      </c>
      <c r="D68" s="221" t="s">
        <v>173</v>
      </c>
      <c r="E68" s="221" t="s">
        <v>173</v>
      </c>
      <c r="F68" s="221" t="s">
        <v>173</v>
      </c>
      <c r="G68" s="221" t="s">
        <v>173</v>
      </c>
      <c r="H68" s="221" t="s">
        <v>173</v>
      </c>
      <c r="I68" s="221" t="s">
        <v>173</v>
      </c>
      <c r="J68" s="221" t="s">
        <v>173</v>
      </c>
      <c r="K68" s="221" t="s">
        <v>173</v>
      </c>
      <c r="L68" s="221" t="s">
        <v>173</v>
      </c>
      <c r="M68" s="221" t="s">
        <v>173</v>
      </c>
      <c r="N68" s="221" t="s">
        <v>173</v>
      </c>
      <c r="O68" s="221" t="s">
        <v>173</v>
      </c>
      <c r="P68" s="221" t="s">
        <v>173</v>
      </c>
      <c r="Q68" s="221" t="s">
        <v>173</v>
      </c>
      <c r="R68" s="221" t="s">
        <v>173</v>
      </c>
      <c r="S68" s="221" t="s">
        <v>173</v>
      </c>
    </row>
    <row r="69" spans="1:19" s="223" customFormat="1" ht="47.25">
      <c r="A69" s="206" t="s">
        <v>122</v>
      </c>
      <c r="B69" s="207" t="s">
        <v>100</v>
      </c>
      <c r="C69" s="221" t="s">
        <v>114</v>
      </c>
      <c r="D69" s="221" t="s">
        <v>173</v>
      </c>
      <c r="E69" s="221" t="s">
        <v>173</v>
      </c>
      <c r="F69" s="221" t="s">
        <v>173</v>
      </c>
      <c r="G69" s="221" t="s">
        <v>173</v>
      </c>
      <c r="H69" s="221" t="s">
        <v>173</v>
      </c>
      <c r="I69" s="221" t="s">
        <v>173</v>
      </c>
      <c r="J69" s="221" t="s">
        <v>173</v>
      </c>
      <c r="K69" s="221" t="s">
        <v>173</v>
      </c>
      <c r="L69" s="221" t="s">
        <v>173</v>
      </c>
      <c r="M69" s="221" t="s">
        <v>173</v>
      </c>
      <c r="N69" s="221" t="s">
        <v>173</v>
      </c>
      <c r="O69" s="221" t="s">
        <v>173</v>
      </c>
      <c r="P69" s="221" t="s">
        <v>173</v>
      </c>
      <c r="Q69" s="221" t="s">
        <v>173</v>
      </c>
      <c r="R69" s="221" t="s">
        <v>173</v>
      </c>
      <c r="S69" s="221" t="s">
        <v>173</v>
      </c>
    </row>
    <row r="70" spans="1:19" s="223" customFormat="1" ht="31.5">
      <c r="A70" s="206" t="s">
        <v>123</v>
      </c>
      <c r="B70" s="207" t="s">
        <v>101</v>
      </c>
      <c r="C70" s="221" t="s">
        <v>114</v>
      </c>
      <c r="D70" s="221" t="s">
        <v>173</v>
      </c>
      <c r="E70" s="221" t="s">
        <v>173</v>
      </c>
      <c r="F70" s="221" t="s">
        <v>173</v>
      </c>
      <c r="G70" s="221" t="s">
        <v>173</v>
      </c>
      <c r="H70" s="221" t="s">
        <v>173</v>
      </c>
      <c r="I70" s="221" t="s">
        <v>173</v>
      </c>
      <c r="J70" s="221" t="s">
        <v>173</v>
      </c>
      <c r="K70" s="221" t="s">
        <v>173</v>
      </c>
      <c r="L70" s="221" t="s">
        <v>173</v>
      </c>
      <c r="M70" s="221" t="s">
        <v>173</v>
      </c>
      <c r="N70" s="221" t="s">
        <v>173</v>
      </c>
      <c r="O70" s="221" t="s">
        <v>173</v>
      </c>
      <c r="P70" s="221" t="s">
        <v>173</v>
      </c>
      <c r="Q70" s="221" t="s">
        <v>173</v>
      </c>
      <c r="R70" s="221" t="s">
        <v>173</v>
      </c>
      <c r="S70" s="221" t="s">
        <v>173</v>
      </c>
    </row>
    <row r="71" spans="1:19" s="223" customFormat="1" ht="31.5">
      <c r="A71" s="206" t="s">
        <v>124</v>
      </c>
      <c r="B71" s="207" t="s">
        <v>102</v>
      </c>
      <c r="C71" s="221" t="s">
        <v>114</v>
      </c>
      <c r="D71" s="221" t="s">
        <v>173</v>
      </c>
      <c r="E71" s="221" t="s">
        <v>173</v>
      </c>
      <c r="F71" s="221" t="s">
        <v>173</v>
      </c>
      <c r="G71" s="221" t="s">
        <v>173</v>
      </c>
      <c r="H71" s="221" t="s">
        <v>173</v>
      </c>
      <c r="I71" s="221" t="s">
        <v>173</v>
      </c>
      <c r="J71" s="221" t="s">
        <v>173</v>
      </c>
      <c r="K71" s="221" t="s">
        <v>173</v>
      </c>
      <c r="L71" s="221" t="s">
        <v>173</v>
      </c>
      <c r="M71" s="221" t="s">
        <v>173</v>
      </c>
      <c r="N71" s="221" t="s">
        <v>173</v>
      </c>
      <c r="O71" s="221" t="s">
        <v>173</v>
      </c>
      <c r="P71" s="221" t="s">
        <v>173</v>
      </c>
      <c r="Q71" s="221" t="s">
        <v>173</v>
      </c>
      <c r="R71" s="221" t="s">
        <v>173</v>
      </c>
      <c r="S71" s="221" t="s">
        <v>173</v>
      </c>
    </row>
    <row r="72" spans="1:19" s="223" customFormat="1" ht="31.5">
      <c r="A72" s="206" t="s">
        <v>125</v>
      </c>
      <c r="B72" s="207" t="s">
        <v>103</v>
      </c>
      <c r="C72" s="221" t="s">
        <v>114</v>
      </c>
      <c r="D72" s="221" t="s">
        <v>173</v>
      </c>
      <c r="E72" s="221" t="s">
        <v>173</v>
      </c>
      <c r="F72" s="221" t="s">
        <v>173</v>
      </c>
      <c r="G72" s="221" t="s">
        <v>173</v>
      </c>
      <c r="H72" s="221" t="s">
        <v>173</v>
      </c>
      <c r="I72" s="221" t="s">
        <v>173</v>
      </c>
      <c r="J72" s="221" t="s">
        <v>173</v>
      </c>
      <c r="K72" s="221" t="s">
        <v>173</v>
      </c>
      <c r="L72" s="221" t="s">
        <v>173</v>
      </c>
      <c r="M72" s="221" t="s">
        <v>173</v>
      </c>
      <c r="N72" s="221" t="s">
        <v>173</v>
      </c>
      <c r="O72" s="221" t="s">
        <v>173</v>
      </c>
      <c r="P72" s="221" t="s">
        <v>173</v>
      </c>
      <c r="Q72" s="221" t="s">
        <v>173</v>
      </c>
      <c r="R72" s="221" t="s">
        <v>173</v>
      </c>
      <c r="S72" s="221" t="s">
        <v>173</v>
      </c>
    </row>
    <row r="73" spans="1:19" s="223" customFormat="1" ht="31.5">
      <c r="A73" s="206" t="s">
        <v>169</v>
      </c>
      <c r="B73" s="207" t="s">
        <v>104</v>
      </c>
      <c r="C73" s="221" t="s">
        <v>114</v>
      </c>
      <c r="D73" s="221" t="s">
        <v>173</v>
      </c>
      <c r="E73" s="221" t="s">
        <v>173</v>
      </c>
      <c r="F73" s="221" t="s">
        <v>173</v>
      </c>
      <c r="G73" s="221" t="s">
        <v>173</v>
      </c>
      <c r="H73" s="221" t="s">
        <v>173</v>
      </c>
      <c r="I73" s="221" t="s">
        <v>173</v>
      </c>
      <c r="J73" s="221" t="s">
        <v>173</v>
      </c>
      <c r="K73" s="221" t="s">
        <v>173</v>
      </c>
      <c r="L73" s="221" t="s">
        <v>173</v>
      </c>
      <c r="M73" s="221" t="s">
        <v>173</v>
      </c>
      <c r="N73" s="221" t="s">
        <v>173</v>
      </c>
      <c r="O73" s="221" t="s">
        <v>173</v>
      </c>
      <c r="P73" s="221" t="s">
        <v>173</v>
      </c>
      <c r="Q73" s="221" t="s">
        <v>173</v>
      </c>
      <c r="R73" s="221" t="s">
        <v>173</v>
      </c>
      <c r="S73" s="221" t="s">
        <v>173</v>
      </c>
    </row>
    <row r="74" spans="1:19" s="223" customFormat="1" ht="15.75">
      <c r="A74" s="206" t="s">
        <v>170</v>
      </c>
      <c r="B74" s="207" t="s">
        <v>105</v>
      </c>
      <c r="C74" s="221" t="s">
        <v>114</v>
      </c>
      <c r="D74" s="221" t="s">
        <v>173</v>
      </c>
      <c r="E74" s="221" t="s">
        <v>173</v>
      </c>
      <c r="F74" s="221" t="s">
        <v>173</v>
      </c>
      <c r="G74" s="221">
        <v>0</v>
      </c>
      <c r="H74" s="221">
        <v>0</v>
      </c>
      <c r="I74" s="221">
        <v>0</v>
      </c>
      <c r="J74" s="221">
        <v>0</v>
      </c>
      <c r="K74" s="221">
        <v>0</v>
      </c>
      <c r="L74" s="221">
        <v>0</v>
      </c>
      <c r="M74" s="221">
        <v>0</v>
      </c>
      <c r="N74" s="221">
        <v>0</v>
      </c>
      <c r="O74" s="221">
        <v>0</v>
      </c>
      <c r="P74" s="221">
        <v>0</v>
      </c>
      <c r="Q74" s="221">
        <v>0</v>
      </c>
      <c r="R74" s="221">
        <v>0</v>
      </c>
      <c r="S74" s="221">
        <v>0</v>
      </c>
    </row>
    <row r="75" spans="20:32" ht="15.75"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</row>
    <row r="76" spans="20:32" ht="15.75"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</row>
  </sheetData>
  <sheetProtection/>
  <mergeCells count="15">
    <mergeCell ref="A14:A16"/>
    <mergeCell ref="B14:B16"/>
    <mergeCell ref="C14:C16"/>
    <mergeCell ref="D14:D16"/>
    <mergeCell ref="E14:E15"/>
    <mergeCell ref="B5:Q5"/>
    <mergeCell ref="B6:Q6"/>
    <mergeCell ref="B8:Q8"/>
    <mergeCell ref="L15:M15"/>
    <mergeCell ref="G14:K14"/>
    <mergeCell ref="L14:M14"/>
    <mergeCell ref="F14:F15"/>
    <mergeCell ref="N14:S14"/>
    <mergeCell ref="G15:K15"/>
    <mergeCell ref="S15:S16"/>
  </mergeCells>
  <printOptions/>
  <pageMargins left="0.7086614173228347" right="0.7086614173228347" top="0.16" bottom="0.17" header="0.16" footer="0.17"/>
  <pageSetup fitToHeight="0" fitToWidth="1" horizontalDpi="600" verticalDpi="600" orientation="portrait" paperSize="8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404"/>
  <sheetViews>
    <sheetView view="pageBreakPreview" zoomScale="55" zoomScaleNormal="55" zoomScaleSheetLayoutView="55" zoomScalePageLayoutView="0" workbookViewId="0" topLeftCell="A31">
      <selection activeCell="C40" sqref="C40"/>
    </sheetView>
  </sheetViews>
  <sheetFormatPr defaultColWidth="9.00390625" defaultRowHeight="15.75"/>
  <cols>
    <col min="1" max="1" width="13.625" style="1" customWidth="1"/>
    <col min="2" max="2" width="54.00390625" style="29" customWidth="1"/>
    <col min="3" max="3" width="32.00390625" style="3" customWidth="1"/>
    <col min="4" max="4" width="39.625" style="1" customWidth="1"/>
    <col min="5" max="5" width="40.25390625" style="1" customWidth="1"/>
    <col min="6" max="6" width="39.00390625" style="1" customWidth="1"/>
    <col min="7" max="7" width="37.50390625" style="1" customWidth="1"/>
    <col min="8" max="8" width="39.875" style="1" bestFit="1" customWidth="1"/>
    <col min="9" max="9" width="34.50390625" style="1" bestFit="1" customWidth="1"/>
    <col min="10" max="11" width="23.50390625" style="1" bestFit="1" customWidth="1"/>
    <col min="12" max="12" width="53.50390625" style="1" bestFit="1" customWidth="1"/>
    <col min="13" max="13" width="17.875" style="1" bestFit="1" customWidth="1"/>
    <col min="14" max="16" width="18.125" style="1" bestFit="1" customWidth="1"/>
    <col min="17" max="19" width="15.375" style="1" bestFit="1" customWidth="1"/>
    <col min="20" max="22" width="12.625" style="1" bestFit="1" customWidth="1"/>
    <col min="23" max="23" width="20.75390625" style="1" bestFit="1" customWidth="1"/>
    <col min="24" max="24" width="50.625" style="1" bestFit="1" customWidth="1"/>
    <col min="25" max="25" width="36.75390625" style="1" bestFit="1" customWidth="1"/>
    <col min="26" max="26" width="34.00390625" style="1" bestFit="1" customWidth="1"/>
    <col min="27" max="27" width="23.125" style="1" bestFit="1" customWidth="1"/>
    <col min="28" max="28" width="39.50390625" style="1" bestFit="1" customWidth="1"/>
    <col min="29" max="29" width="56.25390625" style="1" bestFit="1" customWidth="1"/>
    <col min="30" max="30" width="37.125" style="1" bestFit="1" customWidth="1"/>
    <col min="31" max="31" width="39.875" style="1" bestFit="1" customWidth="1"/>
    <col min="32" max="32" width="44.25390625" style="1" customWidth="1"/>
    <col min="33" max="33" width="40.125" style="1" customWidth="1"/>
    <col min="34" max="34" width="43.25390625" style="1" customWidth="1"/>
    <col min="35" max="35" width="50.375" style="11" customWidth="1"/>
    <col min="36" max="36" width="9.00390625" style="22" customWidth="1"/>
    <col min="37" max="16384" width="9.00390625" style="1" customWidth="1"/>
  </cols>
  <sheetData>
    <row r="1" s="42" customFormat="1" ht="18.75">
      <c r="AI1" s="192" t="s">
        <v>364</v>
      </c>
    </row>
    <row r="2" spans="12:35" s="42" customFormat="1" ht="18.75">
      <c r="L2" s="36"/>
      <c r="M2" s="184"/>
      <c r="N2" s="353"/>
      <c r="O2" s="353"/>
      <c r="P2" s="353"/>
      <c r="Q2" s="353"/>
      <c r="R2" s="353"/>
      <c r="S2" s="353"/>
      <c r="T2" s="353"/>
      <c r="AI2" s="193" t="s">
        <v>327</v>
      </c>
    </row>
    <row r="3" spans="12:20" s="42" customFormat="1" ht="12">
      <c r="L3" s="43"/>
      <c r="M3" s="43"/>
      <c r="N3" s="43"/>
      <c r="O3" s="43"/>
      <c r="P3" s="43"/>
      <c r="Q3" s="43"/>
      <c r="R3" s="43"/>
      <c r="S3" s="43"/>
      <c r="T3" s="43"/>
    </row>
    <row r="4" spans="1:33" s="42" customFormat="1" ht="18.75">
      <c r="A4" s="113"/>
      <c r="B4" s="354" t="s">
        <v>362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</row>
    <row r="5" spans="1:33" s="42" customFormat="1" ht="18.75">
      <c r="A5" s="197"/>
      <c r="B5" s="354" t="s">
        <v>363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</row>
    <row r="6" spans="2:20" s="42" customFormat="1" ht="15.75" customHeight="1"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</row>
    <row r="7" spans="1:33" s="42" customFormat="1" ht="21.75" customHeight="1">
      <c r="A7" s="189"/>
      <c r="B7" s="326" t="s">
        <v>318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</row>
    <row r="8" s="42" customFormat="1" ht="15.75" customHeight="1">
      <c r="A8" s="111"/>
    </row>
    <row r="9" s="42" customFormat="1" ht="12"/>
    <row r="10" spans="1:31" s="42" customFormat="1" ht="16.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</row>
    <row r="11" spans="1:31" s="42" customFormat="1" ht="1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35"/>
      <c r="V11" s="35"/>
      <c r="W11" s="35"/>
      <c r="X11" s="35"/>
      <c r="Y11" s="35"/>
      <c r="Z11" s="35"/>
      <c r="AA11" s="35"/>
      <c r="AB11" s="35"/>
      <c r="AC11" s="175"/>
      <c r="AD11" s="175"/>
      <c r="AE11" s="175"/>
    </row>
    <row r="12" spans="1:72" s="77" customFormat="1" ht="15.7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326"/>
      <c r="AG12" s="326"/>
      <c r="AH12" s="326"/>
      <c r="AI12" s="32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</row>
    <row r="13" spans="1:72" s="77" customFormat="1" ht="18.7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326"/>
      <c r="AG13" s="326"/>
      <c r="AH13" s="326"/>
      <c r="AI13" s="326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</row>
    <row r="14" spans="1:36" s="5" customFormat="1" ht="15.75" customHeight="1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7"/>
    </row>
    <row r="15" spans="1:36" s="3" customFormat="1" ht="33.75" customHeight="1">
      <c r="A15" s="355" t="s">
        <v>26</v>
      </c>
      <c r="B15" s="357" t="s">
        <v>0</v>
      </c>
      <c r="C15" s="359" t="s">
        <v>142</v>
      </c>
      <c r="D15" s="351" t="s">
        <v>365</v>
      </c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"/>
    </row>
    <row r="16" spans="1:36" ht="137.25" customHeight="1">
      <c r="A16" s="355"/>
      <c r="B16" s="358"/>
      <c r="C16" s="359"/>
      <c r="D16" s="351" t="s">
        <v>5</v>
      </c>
      <c r="E16" s="352"/>
      <c r="F16" s="352"/>
      <c r="G16" s="352"/>
      <c r="H16" s="352"/>
      <c r="I16" s="352"/>
      <c r="J16" s="352"/>
      <c r="K16" s="352"/>
      <c r="L16" s="352"/>
      <c r="M16" s="352"/>
      <c r="N16" s="351" t="s">
        <v>6</v>
      </c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5" t="s">
        <v>3</v>
      </c>
      <c r="Z16" s="355"/>
      <c r="AA16" s="355"/>
      <c r="AB16" s="355" t="s">
        <v>4</v>
      </c>
      <c r="AC16" s="355"/>
      <c r="AD16" s="355" t="s">
        <v>1</v>
      </c>
      <c r="AE16" s="355"/>
      <c r="AF16" s="355"/>
      <c r="AG16" s="355" t="s">
        <v>2</v>
      </c>
      <c r="AH16" s="355"/>
      <c r="AI16" s="183" t="s">
        <v>140</v>
      </c>
      <c r="AJ16" s="35"/>
    </row>
    <row r="17" spans="1:36" s="6" customFormat="1" ht="99.75" customHeight="1">
      <c r="A17" s="355"/>
      <c r="B17" s="358"/>
      <c r="C17" s="359"/>
      <c r="D17" s="182" t="s">
        <v>139</v>
      </c>
      <c r="E17" s="182" t="s">
        <v>135</v>
      </c>
      <c r="F17" s="182" t="s">
        <v>136</v>
      </c>
      <c r="G17" s="179" t="s">
        <v>55</v>
      </c>
      <c r="H17" s="179" t="s">
        <v>127</v>
      </c>
      <c r="I17" s="180" t="s">
        <v>106</v>
      </c>
      <c r="J17" s="180" t="s">
        <v>107</v>
      </c>
      <c r="K17" s="179" t="s">
        <v>56</v>
      </c>
      <c r="L17" s="179" t="s">
        <v>57</v>
      </c>
      <c r="M17" s="179" t="s">
        <v>58</v>
      </c>
      <c r="N17" s="179" t="s">
        <v>137</v>
      </c>
      <c r="O17" s="179" t="s">
        <v>133</v>
      </c>
      <c r="P17" s="179" t="s">
        <v>128</v>
      </c>
      <c r="Q17" s="179" t="s">
        <v>132</v>
      </c>
      <c r="R17" s="179" t="s">
        <v>131</v>
      </c>
      <c r="S17" s="179" t="s">
        <v>126</v>
      </c>
      <c r="T17" s="180" t="s">
        <v>138</v>
      </c>
      <c r="U17" s="180" t="s">
        <v>130</v>
      </c>
      <c r="V17" s="180" t="s">
        <v>129</v>
      </c>
      <c r="W17" s="180" t="s">
        <v>59</v>
      </c>
      <c r="X17" s="179" t="s">
        <v>141</v>
      </c>
      <c r="Y17" s="179" t="s">
        <v>60</v>
      </c>
      <c r="Z17" s="179" t="s">
        <v>134</v>
      </c>
      <c r="AA17" s="179" t="s">
        <v>61</v>
      </c>
      <c r="AB17" s="179" t="s">
        <v>62</v>
      </c>
      <c r="AC17" s="179" t="s">
        <v>63</v>
      </c>
      <c r="AD17" s="179" t="s">
        <v>64</v>
      </c>
      <c r="AE17" s="179" t="s">
        <v>65</v>
      </c>
      <c r="AF17" s="179" t="s">
        <v>66</v>
      </c>
      <c r="AG17" s="179" t="s">
        <v>67</v>
      </c>
      <c r="AH17" s="179" t="s">
        <v>68</v>
      </c>
      <c r="AI17" s="181" t="s">
        <v>69</v>
      </c>
      <c r="AJ17" s="10"/>
    </row>
    <row r="18" spans="1:36" s="3" customFormat="1" ht="29.25" customHeight="1">
      <c r="A18" s="4">
        <v>1</v>
      </c>
      <c r="B18" s="4">
        <v>2</v>
      </c>
      <c r="C18" s="4">
        <v>3</v>
      </c>
      <c r="D18" s="2" t="s">
        <v>12</v>
      </c>
      <c r="E18" s="2" t="s">
        <v>13</v>
      </c>
      <c r="F18" s="2" t="s">
        <v>14</v>
      </c>
      <c r="G18" s="2" t="s">
        <v>22</v>
      </c>
      <c r="H18" s="2" t="s">
        <v>70</v>
      </c>
      <c r="I18" s="2" t="s">
        <v>71</v>
      </c>
      <c r="J18" s="2" t="s">
        <v>72</v>
      </c>
      <c r="K18" s="2" t="s">
        <v>73</v>
      </c>
      <c r="L18" s="2" t="s">
        <v>74</v>
      </c>
      <c r="M18" s="2" t="s">
        <v>75</v>
      </c>
      <c r="N18" s="2" t="s">
        <v>7</v>
      </c>
      <c r="O18" s="2" t="s">
        <v>8</v>
      </c>
      <c r="P18" s="2" t="s">
        <v>15</v>
      </c>
      <c r="Q18" s="2" t="s">
        <v>16</v>
      </c>
      <c r="R18" s="2" t="s">
        <v>27</v>
      </c>
      <c r="S18" s="2" t="s">
        <v>76</v>
      </c>
      <c r="T18" s="2" t="s">
        <v>77</v>
      </c>
      <c r="U18" s="2" t="s">
        <v>78</v>
      </c>
      <c r="V18" s="2" t="s">
        <v>79</v>
      </c>
      <c r="W18" s="2" t="s">
        <v>80</v>
      </c>
      <c r="X18" s="2" t="s">
        <v>366</v>
      </c>
      <c r="Y18" s="2" t="s">
        <v>9</v>
      </c>
      <c r="Z18" s="2" t="s">
        <v>10</v>
      </c>
      <c r="AA18" s="2" t="s">
        <v>11</v>
      </c>
      <c r="AB18" s="2" t="s">
        <v>17</v>
      </c>
      <c r="AC18" s="2" t="s">
        <v>18</v>
      </c>
      <c r="AD18" s="2" t="s">
        <v>19</v>
      </c>
      <c r="AE18" s="2" t="s">
        <v>20</v>
      </c>
      <c r="AF18" s="2" t="s">
        <v>21</v>
      </c>
      <c r="AG18" s="2" t="s">
        <v>23</v>
      </c>
      <c r="AH18" s="2" t="s">
        <v>24</v>
      </c>
      <c r="AI18" s="71" t="s">
        <v>25</v>
      </c>
      <c r="AJ18" s="35"/>
    </row>
    <row r="19" spans="1:35" s="243" customFormat="1" ht="32.25" customHeight="1">
      <c r="A19" s="206" t="s">
        <v>143</v>
      </c>
      <c r="B19" s="207" t="s">
        <v>115</v>
      </c>
      <c r="C19" s="297" t="s">
        <v>114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219">
        <f>L21</f>
        <v>0</v>
      </c>
      <c r="M19" s="75">
        <v>0</v>
      </c>
      <c r="N19" s="297">
        <f>N21</f>
        <v>0</v>
      </c>
      <c r="O19" s="207">
        <f>O21</f>
        <v>0</v>
      </c>
      <c r="P19" s="207">
        <f>P21</f>
        <v>0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</row>
    <row r="20" spans="1:35" s="238" customFormat="1" ht="32.25" customHeight="1">
      <c r="A20" s="206" t="s">
        <v>117</v>
      </c>
      <c r="B20" s="207" t="s">
        <v>113</v>
      </c>
      <c r="C20" s="297" t="s">
        <v>114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</row>
    <row r="21" spans="1:35" s="238" customFormat="1" ht="39.75" customHeight="1">
      <c r="A21" s="206" t="s">
        <v>118</v>
      </c>
      <c r="B21" s="207" t="s">
        <v>112</v>
      </c>
      <c r="C21" s="297" t="s">
        <v>114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219">
        <f>L26</f>
        <v>0</v>
      </c>
      <c r="M21" s="75">
        <v>0</v>
      </c>
      <c r="N21" s="297">
        <f>N26</f>
        <v>0</v>
      </c>
      <c r="O21" s="207">
        <f>O26</f>
        <v>0</v>
      </c>
      <c r="P21" s="207">
        <f>P26</f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207">
        <v>0</v>
      </c>
      <c r="W21" s="207">
        <v>0</v>
      </c>
      <c r="X21" s="207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</row>
    <row r="22" spans="1:35" s="238" customFormat="1" ht="69.75" customHeight="1">
      <c r="A22" s="206" t="s">
        <v>119</v>
      </c>
      <c r="B22" s="207" t="s">
        <v>111</v>
      </c>
      <c r="C22" s="297" t="s">
        <v>114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</row>
    <row r="23" spans="1:35" s="238" customFormat="1" ht="31.5">
      <c r="A23" s="206" t="s">
        <v>120</v>
      </c>
      <c r="B23" s="207" t="s">
        <v>110</v>
      </c>
      <c r="C23" s="297" t="s">
        <v>114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</row>
    <row r="24" spans="1:35" s="238" customFormat="1" ht="31.5">
      <c r="A24" s="206" t="s">
        <v>144</v>
      </c>
      <c r="B24" s="207" t="s">
        <v>109</v>
      </c>
      <c r="C24" s="297" t="s">
        <v>114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</row>
    <row r="25" spans="1:35" s="238" customFormat="1" ht="25.5" customHeight="1">
      <c r="A25" s="206" t="s">
        <v>145</v>
      </c>
      <c r="B25" s="256" t="s">
        <v>108</v>
      </c>
      <c r="C25" s="297" t="s">
        <v>114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</row>
    <row r="26" spans="1:35" s="238" customFormat="1" ht="27" customHeight="1">
      <c r="A26" s="206" t="s">
        <v>28</v>
      </c>
      <c r="B26" s="207" t="s">
        <v>174</v>
      </c>
      <c r="C26" s="297" t="s">
        <v>114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219">
        <f>L49</f>
        <v>0</v>
      </c>
      <c r="M26" s="75">
        <v>0</v>
      </c>
      <c r="N26" s="297">
        <f>N47</f>
        <v>0</v>
      </c>
      <c r="O26" s="75">
        <f>O47</f>
        <v>0</v>
      </c>
      <c r="P26" s="297">
        <f>P47</f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</row>
    <row r="27" spans="1:35" s="238" customFormat="1" ht="27" customHeight="1">
      <c r="A27" s="206" t="s">
        <v>29</v>
      </c>
      <c r="B27" s="207" t="s">
        <v>81</v>
      </c>
      <c r="C27" s="297" t="s">
        <v>114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</row>
    <row r="28" spans="1:35" s="238" customFormat="1" ht="31.5">
      <c r="A28" s="206" t="s">
        <v>31</v>
      </c>
      <c r="B28" s="207" t="s">
        <v>82</v>
      </c>
      <c r="C28" s="297" t="s">
        <v>114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</row>
    <row r="29" spans="1:35" s="238" customFormat="1" ht="47.25">
      <c r="A29" s="206" t="s">
        <v>39</v>
      </c>
      <c r="B29" s="207" t="s">
        <v>83</v>
      </c>
      <c r="C29" s="297" t="s">
        <v>114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</row>
    <row r="30" spans="1:35" s="238" customFormat="1" ht="47.25">
      <c r="A30" s="206" t="s">
        <v>40</v>
      </c>
      <c r="B30" s="207" t="s">
        <v>146</v>
      </c>
      <c r="C30" s="297" t="s">
        <v>114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</row>
    <row r="31" spans="1:35" s="238" customFormat="1" ht="31.5">
      <c r="A31" s="206" t="s">
        <v>41</v>
      </c>
      <c r="B31" s="207" t="s">
        <v>84</v>
      </c>
      <c r="C31" s="297" t="s">
        <v>114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</row>
    <row r="32" spans="1:35" s="238" customFormat="1" ht="31.5">
      <c r="A32" s="206" t="s">
        <v>32</v>
      </c>
      <c r="B32" s="207" t="s">
        <v>85</v>
      </c>
      <c r="C32" s="297" t="s">
        <v>114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</row>
    <row r="33" spans="1:35" s="238" customFormat="1" ht="47.25">
      <c r="A33" s="206" t="s">
        <v>42</v>
      </c>
      <c r="B33" s="207" t="s">
        <v>147</v>
      </c>
      <c r="C33" s="297" t="s">
        <v>114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</row>
    <row r="34" spans="1:35" s="238" customFormat="1" ht="31.5">
      <c r="A34" s="206" t="s">
        <v>43</v>
      </c>
      <c r="B34" s="207" t="s">
        <v>86</v>
      </c>
      <c r="C34" s="297" t="s">
        <v>114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</row>
    <row r="35" spans="1:35" s="238" customFormat="1" ht="31.5">
      <c r="A35" s="206" t="s">
        <v>33</v>
      </c>
      <c r="B35" s="207" t="s">
        <v>148</v>
      </c>
      <c r="C35" s="297" t="s">
        <v>114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</row>
    <row r="36" spans="1:35" s="238" customFormat="1" ht="31.5">
      <c r="A36" s="206" t="s">
        <v>44</v>
      </c>
      <c r="B36" s="207" t="s">
        <v>121</v>
      </c>
      <c r="C36" s="297" t="s">
        <v>114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</row>
    <row r="37" spans="1:35" s="238" customFormat="1" ht="78.75">
      <c r="A37" s="206" t="s">
        <v>44</v>
      </c>
      <c r="B37" s="207" t="s">
        <v>149</v>
      </c>
      <c r="C37" s="297" t="s">
        <v>114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</row>
    <row r="38" spans="1:35" s="238" customFormat="1" ht="63">
      <c r="A38" s="206" t="s">
        <v>44</v>
      </c>
      <c r="B38" s="207" t="s">
        <v>87</v>
      </c>
      <c r="C38" s="297" t="s">
        <v>114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</row>
    <row r="39" spans="1:35" s="238" customFormat="1" ht="63">
      <c r="A39" s="206" t="s">
        <v>44</v>
      </c>
      <c r="B39" s="207" t="s">
        <v>150</v>
      </c>
      <c r="C39" s="297" t="s">
        <v>114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</row>
    <row r="40" spans="1:35" s="238" customFormat="1" ht="31.5">
      <c r="A40" s="206" t="s">
        <v>45</v>
      </c>
      <c r="B40" s="207" t="s">
        <v>121</v>
      </c>
      <c r="C40" s="297" t="s">
        <v>114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</row>
    <row r="41" spans="1:35" s="238" customFormat="1" ht="78.75">
      <c r="A41" s="206" t="s">
        <v>45</v>
      </c>
      <c r="B41" s="207" t="s">
        <v>149</v>
      </c>
      <c r="C41" s="297" t="s">
        <v>114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</row>
    <row r="42" spans="1:35" s="238" customFormat="1" ht="63">
      <c r="A42" s="206" t="s">
        <v>45</v>
      </c>
      <c r="B42" s="207" t="s">
        <v>87</v>
      </c>
      <c r="C42" s="297" t="s">
        <v>114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</row>
    <row r="43" spans="1:35" s="238" customFormat="1" ht="78.75">
      <c r="A43" s="206" t="s">
        <v>45</v>
      </c>
      <c r="B43" s="207" t="s">
        <v>88</v>
      </c>
      <c r="C43" s="297" t="s">
        <v>114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</row>
    <row r="44" spans="1:35" s="238" customFormat="1" ht="97.5" customHeight="1">
      <c r="A44" s="206" t="s">
        <v>34</v>
      </c>
      <c r="B44" s="207" t="s">
        <v>151</v>
      </c>
      <c r="C44" s="297" t="s">
        <v>114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</row>
    <row r="45" spans="1:35" s="238" customFormat="1" ht="47.25">
      <c r="A45" s="206" t="s">
        <v>152</v>
      </c>
      <c r="B45" s="207" t="s">
        <v>89</v>
      </c>
      <c r="C45" s="297" t="s">
        <v>114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</row>
    <row r="46" spans="1:35" s="238" customFormat="1" ht="63">
      <c r="A46" s="206" t="s">
        <v>153</v>
      </c>
      <c r="B46" s="207" t="s">
        <v>90</v>
      </c>
      <c r="C46" s="297" t="s">
        <v>114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</row>
    <row r="47" spans="1:35" s="238" customFormat="1" ht="35.25" customHeight="1">
      <c r="A47" s="206" t="s">
        <v>30</v>
      </c>
      <c r="B47" s="207" t="s">
        <v>154</v>
      </c>
      <c r="C47" s="237" t="s">
        <v>114</v>
      </c>
      <c r="D47" s="219">
        <f aca="true" t="shared" si="0" ref="D47:S47">D48+D51</f>
        <v>0</v>
      </c>
      <c r="E47" s="219">
        <f t="shared" si="0"/>
        <v>0</v>
      </c>
      <c r="F47" s="219">
        <f t="shared" si="0"/>
        <v>0</v>
      </c>
      <c r="G47" s="219">
        <f t="shared" si="0"/>
        <v>0</v>
      </c>
      <c r="H47" s="219">
        <f t="shared" si="0"/>
        <v>0</v>
      </c>
      <c r="I47" s="219">
        <f t="shared" si="0"/>
        <v>0</v>
      </c>
      <c r="J47" s="219">
        <f t="shared" si="0"/>
        <v>0</v>
      </c>
      <c r="K47" s="219">
        <f t="shared" si="0"/>
        <v>0</v>
      </c>
      <c r="L47" s="219">
        <f t="shared" si="0"/>
        <v>0</v>
      </c>
      <c r="M47" s="219">
        <f t="shared" si="0"/>
        <v>0</v>
      </c>
      <c r="N47" s="219">
        <f t="shared" si="0"/>
        <v>0</v>
      </c>
      <c r="O47" s="219">
        <f t="shared" si="0"/>
        <v>0</v>
      </c>
      <c r="P47" s="219">
        <f t="shared" si="0"/>
        <v>0</v>
      </c>
      <c r="Q47" s="219">
        <f t="shared" si="0"/>
        <v>0</v>
      </c>
      <c r="R47" s="219">
        <f t="shared" si="0"/>
        <v>0</v>
      </c>
      <c r="S47" s="219">
        <f t="shared" si="0"/>
        <v>0</v>
      </c>
      <c r="T47" s="219">
        <f aca="true" t="shared" si="1" ref="T47:AI47">T48+T51</f>
        <v>0</v>
      </c>
      <c r="U47" s="219">
        <f t="shared" si="1"/>
        <v>0</v>
      </c>
      <c r="V47" s="219">
        <f t="shared" si="1"/>
        <v>0</v>
      </c>
      <c r="W47" s="219">
        <f t="shared" si="1"/>
        <v>0</v>
      </c>
      <c r="X47" s="219">
        <f t="shared" si="1"/>
        <v>0</v>
      </c>
      <c r="Y47" s="219">
        <f t="shared" si="1"/>
        <v>0</v>
      </c>
      <c r="Z47" s="219">
        <f t="shared" si="1"/>
        <v>0</v>
      </c>
      <c r="AA47" s="219">
        <f t="shared" si="1"/>
        <v>0</v>
      </c>
      <c r="AB47" s="219">
        <f t="shared" si="1"/>
        <v>0</v>
      </c>
      <c r="AC47" s="219">
        <f t="shared" si="1"/>
        <v>0</v>
      </c>
      <c r="AD47" s="219">
        <f t="shared" si="1"/>
        <v>0</v>
      </c>
      <c r="AE47" s="219">
        <f t="shared" si="1"/>
        <v>0</v>
      </c>
      <c r="AF47" s="219">
        <f t="shared" si="1"/>
        <v>0</v>
      </c>
      <c r="AG47" s="219">
        <f t="shared" si="1"/>
        <v>0</v>
      </c>
      <c r="AH47" s="219">
        <f t="shared" si="1"/>
        <v>0</v>
      </c>
      <c r="AI47" s="219">
        <f t="shared" si="1"/>
        <v>0</v>
      </c>
    </row>
    <row r="48" spans="1:35" s="238" customFormat="1" ht="47.25">
      <c r="A48" s="206" t="s">
        <v>35</v>
      </c>
      <c r="B48" s="207" t="s">
        <v>155</v>
      </c>
      <c r="C48" s="237" t="s">
        <v>114</v>
      </c>
      <c r="D48" s="219">
        <f aca="true" t="shared" si="2" ref="D48:M48">D49+D50</f>
        <v>0</v>
      </c>
      <c r="E48" s="219">
        <f t="shared" si="2"/>
        <v>0</v>
      </c>
      <c r="F48" s="219">
        <f t="shared" si="2"/>
        <v>0</v>
      </c>
      <c r="G48" s="219">
        <f t="shared" si="2"/>
        <v>0</v>
      </c>
      <c r="H48" s="219">
        <f t="shared" si="2"/>
        <v>0</v>
      </c>
      <c r="I48" s="219">
        <f t="shared" si="2"/>
        <v>0</v>
      </c>
      <c r="J48" s="219">
        <f t="shared" si="2"/>
        <v>0</v>
      </c>
      <c r="K48" s="219">
        <f t="shared" si="2"/>
        <v>0</v>
      </c>
      <c r="L48" s="219">
        <f t="shared" si="2"/>
        <v>0</v>
      </c>
      <c r="M48" s="219">
        <f t="shared" si="2"/>
        <v>0</v>
      </c>
      <c r="N48" s="75">
        <f>N49+N50</f>
        <v>0</v>
      </c>
      <c r="O48" s="75">
        <f aca="true" t="shared" si="3" ref="O48:AI48">O49+O50</f>
        <v>0</v>
      </c>
      <c r="P48" s="75">
        <f t="shared" si="3"/>
        <v>0</v>
      </c>
      <c r="Q48" s="75">
        <f t="shared" si="3"/>
        <v>0</v>
      </c>
      <c r="R48" s="75">
        <f t="shared" si="3"/>
        <v>0</v>
      </c>
      <c r="S48" s="75">
        <f t="shared" si="3"/>
        <v>0</v>
      </c>
      <c r="T48" s="75">
        <f t="shared" si="3"/>
        <v>0</v>
      </c>
      <c r="U48" s="75">
        <f t="shared" si="3"/>
        <v>0</v>
      </c>
      <c r="V48" s="75">
        <f t="shared" si="3"/>
        <v>0</v>
      </c>
      <c r="W48" s="75">
        <f t="shared" si="3"/>
        <v>0</v>
      </c>
      <c r="X48" s="75">
        <f t="shared" si="3"/>
        <v>0</v>
      </c>
      <c r="Y48" s="75">
        <f t="shared" si="3"/>
        <v>0</v>
      </c>
      <c r="Z48" s="75">
        <f t="shared" si="3"/>
        <v>0</v>
      </c>
      <c r="AA48" s="75">
        <f t="shared" si="3"/>
        <v>0</v>
      </c>
      <c r="AB48" s="75">
        <f t="shared" si="3"/>
        <v>0</v>
      </c>
      <c r="AC48" s="75">
        <f t="shared" si="3"/>
        <v>0</v>
      </c>
      <c r="AD48" s="75">
        <f t="shared" si="3"/>
        <v>0</v>
      </c>
      <c r="AE48" s="75">
        <f t="shared" si="3"/>
        <v>0</v>
      </c>
      <c r="AF48" s="75">
        <f t="shared" si="3"/>
        <v>0</v>
      </c>
      <c r="AG48" s="75">
        <f t="shared" si="3"/>
        <v>0</v>
      </c>
      <c r="AH48" s="75">
        <f t="shared" si="3"/>
        <v>0</v>
      </c>
      <c r="AI48" s="75">
        <f t="shared" si="3"/>
        <v>0</v>
      </c>
    </row>
    <row r="49" spans="1:35" s="238" customFormat="1" ht="36.75" customHeight="1">
      <c r="A49" s="206" t="s">
        <v>46</v>
      </c>
      <c r="B49" s="207" t="s">
        <v>91</v>
      </c>
      <c r="C49" s="237" t="s">
        <v>114</v>
      </c>
      <c r="D49" s="219">
        <v>0</v>
      </c>
      <c r="E49" s="219">
        <v>0</v>
      </c>
      <c r="F49" s="219">
        <v>0</v>
      </c>
      <c r="G49" s="219">
        <v>0</v>
      </c>
      <c r="H49" s="219">
        <v>0</v>
      </c>
      <c r="I49" s="219">
        <v>0</v>
      </c>
      <c r="J49" s="219">
        <v>0</v>
      </c>
      <c r="K49" s="219">
        <v>0</v>
      </c>
      <c r="L49" s="219">
        <v>0</v>
      </c>
      <c r="M49" s="219">
        <v>0</v>
      </c>
      <c r="N49" s="219">
        <v>0</v>
      </c>
      <c r="O49" s="219">
        <v>0</v>
      </c>
      <c r="P49" s="219">
        <v>0</v>
      </c>
      <c r="Q49" s="219">
        <v>0</v>
      </c>
      <c r="R49" s="219">
        <v>0</v>
      </c>
      <c r="S49" s="219">
        <v>0</v>
      </c>
      <c r="T49" s="219">
        <v>0</v>
      </c>
      <c r="U49" s="219">
        <v>0</v>
      </c>
      <c r="V49" s="219">
        <v>0</v>
      </c>
      <c r="W49" s="219">
        <v>0</v>
      </c>
      <c r="X49" s="219">
        <v>0</v>
      </c>
      <c r="Y49" s="219">
        <v>0</v>
      </c>
      <c r="Z49" s="219">
        <v>0</v>
      </c>
      <c r="AA49" s="219">
        <v>0</v>
      </c>
      <c r="AB49" s="219">
        <v>0</v>
      </c>
      <c r="AC49" s="219">
        <v>0</v>
      </c>
      <c r="AD49" s="219">
        <v>0</v>
      </c>
      <c r="AE49" s="219">
        <v>0</v>
      </c>
      <c r="AF49" s="219">
        <v>0</v>
      </c>
      <c r="AG49" s="219">
        <v>0</v>
      </c>
      <c r="AH49" s="219">
        <v>0</v>
      </c>
      <c r="AI49" s="219">
        <v>0</v>
      </c>
    </row>
    <row r="50" spans="1:35" s="238" customFormat="1" ht="55.5" customHeight="1">
      <c r="A50" s="206" t="s">
        <v>47</v>
      </c>
      <c r="B50" s="207" t="s">
        <v>92</v>
      </c>
      <c r="C50" s="237" t="s">
        <v>114</v>
      </c>
      <c r="D50" s="219">
        <v>0</v>
      </c>
      <c r="E50" s="219">
        <v>0</v>
      </c>
      <c r="F50" s="219">
        <v>0</v>
      </c>
      <c r="G50" s="219">
        <v>0</v>
      </c>
      <c r="H50" s="219">
        <v>0</v>
      </c>
      <c r="I50" s="219">
        <v>0</v>
      </c>
      <c r="J50" s="219">
        <v>0</v>
      </c>
      <c r="K50" s="219">
        <v>0</v>
      </c>
      <c r="L50" s="219">
        <v>0</v>
      </c>
      <c r="M50" s="219">
        <v>0</v>
      </c>
      <c r="N50" s="219">
        <v>0</v>
      </c>
      <c r="O50" s="219">
        <v>0</v>
      </c>
      <c r="P50" s="219">
        <v>0</v>
      </c>
      <c r="Q50" s="219">
        <v>0</v>
      </c>
      <c r="R50" s="219">
        <v>0</v>
      </c>
      <c r="S50" s="219">
        <v>0</v>
      </c>
      <c r="T50" s="219">
        <v>0</v>
      </c>
      <c r="U50" s="219">
        <v>0</v>
      </c>
      <c r="V50" s="219">
        <v>0</v>
      </c>
      <c r="W50" s="219">
        <v>0</v>
      </c>
      <c r="X50" s="219">
        <v>0</v>
      </c>
      <c r="Y50" s="219">
        <v>0</v>
      </c>
      <c r="Z50" s="219">
        <v>0</v>
      </c>
      <c r="AA50" s="219">
        <v>0</v>
      </c>
      <c r="AB50" s="219">
        <v>0</v>
      </c>
      <c r="AC50" s="219">
        <v>0</v>
      </c>
      <c r="AD50" s="219">
        <v>0</v>
      </c>
      <c r="AE50" s="219">
        <v>0</v>
      </c>
      <c r="AF50" s="219">
        <v>0</v>
      </c>
      <c r="AG50" s="219">
        <v>0</v>
      </c>
      <c r="AH50" s="219">
        <v>0</v>
      </c>
      <c r="AI50" s="219">
        <v>0</v>
      </c>
    </row>
    <row r="51" spans="1:35" s="238" customFormat="1" ht="47.25">
      <c r="A51" s="206" t="s">
        <v>36</v>
      </c>
      <c r="B51" s="225" t="s">
        <v>93</v>
      </c>
      <c r="C51" s="297" t="s">
        <v>114</v>
      </c>
      <c r="D51" s="219">
        <f aca="true" t="shared" si="4" ref="D51:M51">D52+D53</f>
        <v>0</v>
      </c>
      <c r="E51" s="219">
        <f t="shared" si="4"/>
        <v>0</v>
      </c>
      <c r="F51" s="219">
        <f t="shared" si="4"/>
        <v>0</v>
      </c>
      <c r="G51" s="219">
        <f t="shared" si="4"/>
        <v>0</v>
      </c>
      <c r="H51" s="219">
        <f t="shared" si="4"/>
        <v>0</v>
      </c>
      <c r="I51" s="219">
        <f t="shared" si="4"/>
        <v>0</v>
      </c>
      <c r="J51" s="219">
        <f t="shared" si="4"/>
        <v>0</v>
      </c>
      <c r="K51" s="219">
        <f t="shared" si="4"/>
        <v>0</v>
      </c>
      <c r="L51" s="219">
        <f t="shared" si="4"/>
        <v>0</v>
      </c>
      <c r="M51" s="219">
        <f t="shared" si="4"/>
        <v>0</v>
      </c>
      <c r="N51" s="219">
        <f>N52+N53</f>
        <v>0</v>
      </c>
      <c r="O51" s="219">
        <f aca="true" t="shared" si="5" ref="O51:AI51">O52+O53</f>
        <v>0</v>
      </c>
      <c r="P51" s="219">
        <f t="shared" si="5"/>
        <v>0</v>
      </c>
      <c r="Q51" s="219">
        <f t="shared" si="5"/>
        <v>0</v>
      </c>
      <c r="R51" s="219">
        <f t="shared" si="5"/>
        <v>0</v>
      </c>
      <c r="S51" s="219">
        <f t="shared" si="5"/>
        <v>0</v>
      </c>
      <c r="T51" s="219">
        <f t="shared" si="5"/>
        <v>0</v>
      </c>
      <c r="U51" s="219">
        <f t="shared" si="5"/>
        <v>0</v>
      </c>
      <c r="V51" s="219">
        <f t="shared" si="5"/>
        <v>0</v>
      </c>
      <c r="W51" s="219">
        <f t="shared" si="5"/>
        <v>0</v>
      </c>
      <c r="X51" s="219">
        <f t="shared" si="5"/>
        <v>0</v>
      </c>
      <c r="Y51" s="219">
        <f t="shared" si="5"/>
        <v>0</v>
      </c>
      <c r="Z51" s="219">
        <f t="shared" si="5"/>
        <v>0</v>
      </c>
      <c r="AA51" s="219">
        <f t="shared" si="5"/>
        <v>0</v>
      </c>
      <c r="AB51" s="219">
        <f t="shared" si="5"/>
        <v>0</v>
      </c>
      <c r="AC51" s="219">
        <f t="shared" si="5"/>
        <v>0</v>
      </c>
      <c r="AD51" s="219">
        <f t="shared" si="5"/>
        <v>0</v>
      </c>
      <c r="AE51" s="219">
        <f t="shared" si="5"/>
        <v>0</v>
      </c>
      <c r="AF51" s="219">
        <f t="shared" si="5"/>
        <v>0</v>
      </c>
      <c r="AG51" s="219">
        <f t="shared" si="5"/>
        <v>0</v>
      </c>
      <c r="AH51" s="219">
        <f t="shared" si="5"/>
        <v>0</v>
      </c>
      <c r="AI51" s="219">
        <f t="shared" si="5"/>
        <v>0</v>
      </c>
    </row>
    <row r="52" spans="1:35" s="238" customFormat="1" ht="30.75" customHeight="1">
      <c r="A52" s="206" t="s">
        <v>48</v>
      </c>
      <c r="B52" s="207" t="s">
        <v>94</v>
      </c>
      <c r="C52" s="297" t="s">
        <v>114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</row>
    <row r="53" spans="1:35" s="238" customFormat="1" ht="41.25" customHeight="1">
      <c r="A53" s="206" t="s">
        <v>49</v>
      </c>
      <c r="B53" s="207" t="s">
        <v>95</v>
      </c>
      <c r="C53" s="297" t="s">
        <v>114</v>
      </c>
      <c r="D53" s="219">
        <f aca="true" t="shared" si="6" ref="D53:S53">SUM(D55:D55)</f>
        <v>0</v>
      </c>
      <c r="E53" s="219">
        <f t="shared" si="6"/>
        <v>0</v>
      </c>
      <c r="F53" s="219">
        <f t="shared" si="6"/>
        <v>0</v>
      </c>
      <c r="G53" s="219">
        <f t="shared" si="6"/>
        <v>0</v>
      </c>
      <c r="H53" s="219">
        <f t="shared" si="6"/>
        <v>0</v>
      </c>
      <c r="I53" s="219">
        <f t="shared" si="6"/>
        <v>0</v>
      </c>
      <c r="J53" s="219">
        <f t="shared" si="6"/>
        <v>0</v>
      </c>
      <c r="K53" s="219">
        <f t="shared" si="6"/>
        <v>0</v>
      </c>
      <c r="L53" s="219">
        <f t="shared" si="6"/>
        <v>0</v>
      </c>
      <c r="M53" s="219">
        <f t="shared" si="6"/>
        <v>0</v>
      </c>
      <c r="N53" s="219">
        <f t="shared" si="6"/>
        <v>0</v>
      </c>
      <c r="O53" s="219">
        <f t="shared" si="6"/>
        <v>0</v>
      </c>
      <c r="P53" s="219">
        <f t="shared" si="6"/>
        <v>0</v>
      </c>
      <c r="Q53" s="219">
        <f t="shared" si="6"/>
        <v>0</v>
      </c>
      <c r="R53" s="219">
        <f t="shared" si="6"/>
        <v>0</v>
      </c>
      <c r="S53" s="219">
        <f t="shared" si="6"/>
        <v>0</v>
      </c>
      <c r="T53" s="219">
        <f aca="true" t="shared" si="7" ref="T53:AI53">SUM(T55:T55)</f>
        <v>0</v>
      </c>
      <c r="U53" s="219">
        <f t="shared" si="7"/>
        <v>0</v>
      </c>
      <c r="V53" s="219">
        <f t="shared" si="7"/>
        <v>0</v>
      </c>
      <c r="W53" s="219">
        <f t="shared" si="7"/>
        <v>0</v>
      </c>
      <c r="X53" s="219">
        <f t="shared" si="7"/>
        <v>0</v>
      </c>
      <c r="Y53" s="219">
        <f t="shared" si="7"/>
        <v>0</v>
      </c>
      <c r="Z53" s="219">
        <f t="shared" si="7"/>
        <v>0</v>
      </c>
      <c r="AA53" s="219">
        <f t="shared" si="7"/>
        <v>0</v>
      </c>
      <c r="AB53" s="219">
        <f t="shared" si="7"/>
        <v>0</v>
      </c>
      <c r="AC53" s="219">
        <f t="shared" si="7"/>
        <v>0</v>
      </c>
      <c r="AD53" s="219">
        <f t="shared" si="7"/>
        <v>0</v>
      </c>
      <c r="AE53" s="219">
        <f t="shared" si="7"/>
        <v>0</v>
      </c>
      <c r="AF53" s="219">
        <f t="shared" si="7"/>
        <v>0</v>
      </c>
      <c r="AG53" s="219">
        <f t="shared" si="7"/>
        <v>0</v>
      </c>
      <c r="AH53" s="219">
        <f t="shared" si="7"/>
        <v>0</v>
      </c>
      <c r="AI53" s="219">
        <f t="shared" si="7"/>
        <v>0</v>
      </c>
    </row>
    <row r="54" spans="1:35" s="238" customFormat="1" ht="75.75" customHeight="1">
      <c r="A54" s="227" t="s">
        <v>171</v>
      </c>
      <c r="B54" s="228" t="s">
        <v>175</v>
      </c>
      <c r="C54" s="228" t="s">
        <v>176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231">
        <v>0</v>
      </c>
      <c r="O54" s="231">
        <v>0</v>
      </c>
      <c r="P54" s="231">
        <v>0</v>
      </c>
      <c r="Q54" s="231">
        <v>0</v>
      </c>
      <c r="R54" s="231">
        <v>0</v>
      </c>
      <c r="S54" s="231">
        <v>0</v>
      </c>
      <c r="T54" s="231">
        <v>0</v>
      </c>
      <c r="U54" s="231">
        <v>0</v>
      </c>
      <c r="V54" s="231">
        <v>0</v>
      </c>
      <c r="W54" s="231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</row>
    <row r="55" spans="1:36" s="243" customFormat="1" ht="45" customHeight="1">
      <c r="A55" s="227" t="s">
        <v>177</v>
      </c>
      <c r="B55" s="228" t="s">
        <v>178</v>
      </c>
      <c r="C55" s="228" t="s">
        <v>179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231">
        <v>0</v>
      </c>
      <c r="O55" s="231">
        <v>0</v>
      </c>
      <c r="P55" s="231">
        <v>0</v>
      </c>
      <c r="Q55" s="231">
        <v>0</v>
      </c>
      <c r="R55" s="231">
        <v>0</v>
      </c>
      <c r="S55" s="231">
        <v>0</v>
      </c>
      <c r="T55" s="231">
        <v>0</v>
      </c>
      <c r="U55" s="231">
        <v>0</v>
      </c>
      <c r="V55" s="231">
        <v>0</v>
      </c>
      <c r="W55" s="231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298"/>
    </row>
    <row r="56" spans="1:36" s="243" customFormat="1" ht="45" customHeight="1">
      <c r="A56" s="227" t="s">
        <v>180</v>
      </c>
      <c r="B56" s="228" t="s">
        <v>181</v>
      </c>
      <c r="C56" s="228" t="s">
        <v>182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231">
        <v>0</v>
      </c>
      <c r="O56" s="231">
        <v>0</v>
      </c>
      <c r="P56" s="231">
        <v>0</v>
      </c>
      <c r="Q56" s="231">
        <v>0</v>
      </c>
      <c r="R56" s="231">
        <v>0</v>
      </c>
      <c r="S56" s="231">
        <v>0</v>
      </c>
      <c r="T56" s="231">
        <v>0</v>
      </c>
      <c r="U56" s="231">
        <v>0</v>
      </c>
      <c r="V56" s="231">
        <v>0</v>
      </c>
      <c r="W56" s="231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298"/>
    </row>
    <row r="57" spans="1:35" s="238" customFormat="1" ht="31.5">
      <c r="A57" s="206" t="s">
        <v>37</v>
      </c>
      <c r="B57" s="207" t="s">
        <v>96</v>
      </c>
      <c r="C57" s="75" t="s">
        <v>114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231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</row>
    <row r="58" spans="1:35" s="238" customFormat="1" ht="31.5">
      <c r="A58" s="206" t="s">
        <v>50</v>
      </c>
      <c r="B58" s="207" t="s">
        <v>156</v>
      </c>
      <c r="C58" s="75" t="s">
        <v>114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</row>
    <row r="59" spans="1:35" s="238" customFormat="1" ht="31.5">
      <c r="A59" s="206" t="s">
        <v>51</v>
      </c>
      <c r="B59" s="207" t="s">
        <v>157</v>
      </c>
      <c r="C59" s="75" t="s">
        <v>114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</row>
    <row r="60" spans="1:35" s="238" customFormat="1" ht="31.5">
      <c r="A60" s="206" t="s">
        <v>52</v>
      </c>
      <c r="B60" s="207" t="s">
        <v>158</v>
      </c>
      <c r="C60" s="75" t="s">
        <v>114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</row>
    <row r="61" spans="1:35" s="238" customFormat="1" ht="31.5">
      <c r="A61" s="206" t="s">
        <v>53</v>
      </c>
      <c r="B61" s="207" t="s">
        <v>159</v>
      </c>
      <c r="C61" s="75" t="s">
        <v>114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</row>
    <row r="62" spans="1:35" s="238" customFormat="1" ht="47.25">
      <c r="A62" s="206" t="s">
        <v>160</v>
      </c>
      <c r="B62" s="207" t="s">
        <v>161</v>
      </c>
      <c r="C62" s="75" t="s">
        <v>114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</row>
    <row r="63" spans="1:35" s="238" customFormat="1" ht="31.5">
      <c r="A63" s="206" t="s">
        <v>162</v>
      </c>
      <c r="B63" s="207" t="s">
        <v>163</v>
      </c>
      <c r="C63" s="75" t="s">
        <v>114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</row>
    <row r="64" spans="1:35" s="238" customFormat="1" ht="31.5">
      <c r="A64" s="206" t="s">
        <v>164</v>
      </c>
      <c r="B64" s="207" t="s">
        <v>165</v>
      </c>
      <c r="C64" s="75" t="s">
        <v>114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</row>
    <row r="65" spans="1:35" s="238" customFormat="1" ht="47.25">
      <c r="A65" s="206" t="s">
        <v>166</v>
      </c>
      <c r="B65" s="207" t="s">
        <v>167</v>
      </c>
      <c r="C65" s="75" t="s">
        <v>114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</row>
    <row r="66" spans="1:35" s="238" customFormat="1" ht="47.25">
      <c r="A66" s="206" t="s">
        <v>38</v>
      </c>
      <c r="B66" s="207" t="s">
        <v>97</v>
      </c>
      <c r="C66" s="75" t="s">
        <v>114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</row>
    <row r="67" spans="1:35" s="238" customFormat="1" ht="31.5">
      <c r="A67" s="206" t="s">
        <v>54</v>
      </c>
      <c r="B67" s="207" t="s">
        <v>98</v>
      </c>
      <c r="C67" s="75" t="s">
        <v>114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</row>
    <row r="68" spans="1:35" s="238" customFormat="1" ht="31.5">
      <c r="A68" s="206" t="s">
        <v>168</v>
      </c>
      <c r="B68" s="207" t="s">
        <v>99</v>
      </c>
      <c r="C68" s="75" t="s">
        <v>114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</row>
    <row r="69" spans="1:35" s="238" customFormat="1" ht="47.25">
      <c r="A69" s="206" t="s">
        <v>122</v>
      </c>
      <c r="B69" s="207" t="s">
        <v>100</v>
      </c>
      <c r="C69" s="75" t="s">
        <v>114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</row>
    <row r="70" spans="1:35" s="238" customFormat="1" ht="47.25">
      <c r="A70" s="206" t="s">
        <v>123</v>
      </c>
      <c r="B70" s="207" t="s">
        <v>101</v>
      </c>
      <c r="C70" s="75" t="s">
        <v>114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</row>
    <row r="71" spans="1:35" s="238" customFormat="1" ht="47.25">
      <c r="A71" s="206" t="s">
        <v>124</v>
      </c>
      <c r="B71" s="207" t="s">
        <v>102</v>
      </c>
      <c r="C71" s="75" t="s">
        <v>114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</row>
    <row r="72" spans="1:35" s="238" customFormat="1" ht="38.25" customHeight="1">
      <c r="A72" s="206" t="s">
        <v>125</v>
      </c>
      <c r="B72" s="207" t="s">
        <v>103</v>
      </c>
      <c r="C72" s="75" t="s">
        <v>114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</row>
    <row r="73" spans="1:35" s="238" customFormat="1" ht="31.5">
      <c r="A73" s="206" t="s">
        <v>169</v>
      </c>
      <c r="B73" s="256" t="s">
        <v>104</v>
      </c>
      <c r="C73" s="75" t="s">
        <v>114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0</v>
      </c>
    </row>
    <row r="74" spans="1:35" s="238" customFormat="1" ht="43.5" customHeight="1">
      <c r="A74" s="206" t="s">
        <v>170</v>
      </c>
      <c r="B74" s="225" t="s">
        <v>105</v>
      </c>
      <c r="C74" s="297" t="s">
        <v>114</v>
      </c>
      <c r="D74" s="297">
        <v>0</v>
      </c>
      <c r="E74" s="297">
        <v>0</v>
      </c>
      <c r="F74" s="297">
        <v>0</v>
      </c>
      <c r="G74" s="297">
        <v>0</v>
      </c>
      <c r="H74" s="297">
        <v>0</v>
      </c>
      <c r="I74" s="297">
        <v>0</v>
      </c>
      <c r="J74" s="297">
        <v>0</v>
      </c>
      <c r="K74" s="297">
        <v>0</v>
      </c>
      <c r="L74" s="297">
        <v>0</v>
      </c>
      <c r="M74" s="297">
        <v>0</v>
      </c>
      <c r="N74" s="297">
        <v>0</v>
      </c>
      <c r="O74" s="297">
        <v>0</v>
      </c>
      <c r="P74" s="297">
        <v>0</v>
      </c>
      <c r="Q74" s="297">
        <v>0</v>
      </c>
      <c r="R74" s="297">
        <v>0</v>
      </c>
      <c r="S74" s="297">
        <v>0</v>
      </c>
      <c r="T74" s="297">
        <v>0</v>
      </c>
      <c r="U74" s="297">
        <v>0</v>
      </c>
      <c r="V74" s="297">
        <v>0</v>
      </c>
      <c r="W74" s="297">
        <v>0</v>
      </c>
      <c r="X74" s="297">
        <v>0</v>
      </c>
      <c r="Y74" s="297">
        <v>0</v>
      </c>
      <c r="Z74" s="297">
        <v>0</v>
      </c>
      <c r="AA74" s="297">
        <v>0</v>
      </c>
      <c r="AB74" s="297">
        <v>0</v>
      </c>
      <c r="AC74" s="297">
        <v>0</v>
      </c>
      <c r="AD74" s="297">
        <v>0</v>
      </c>
      <c r="AE74" s="297">
        <v>0</v>
      </c>
      <c r="AF74" s="297">
        <v>0</v>
      </c>
      <c r="AG74" s="297">
        <v>0</v>
      </c>
      <c r="AH74" s="297">
        <v>0</v>
      </c>
      <c r="AI74" s="297">
        <v>0</v>
      </c>
    </row>
    <row r="75" spans="1:35" s="238" customFormat="1" ht="25.5" customHeight="1">
      <c r="A75" s="299"/>
      <c r="B75" s="300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6" ht="15.75" hidden="1">
      <c r="A76" s="12"/>
      <c r="B76" s="13"/>
      <c r="C76" s="37"/>
      <c r="D76" s="14"/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35"/>
    </row>
    <row r="77" spans="1:36" ht="16.5" hidden="1" thickBot="1">
      <c r="A77" s="23"/>
      <c r="B77" s="30"/>
      <c r="C77" s="38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35"/>
    </row>
    <row r="78" spans="1:36" ht="16.5" hidden="1" thickBot="1">
      <c r="A78" s="24"/>
      <c r="B78" s="31"/>
      <c r="C78" s="3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5"/>
    </row>
    <row r="79" spans="1:36" ht="16.5" hidden="1" thickBot="1">
      <c r="A79" s="25"/>
      <c r="B79" s="32"/>
      <c r="C79" s="4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35"/>
    </row>
    <row r="80" spans="1:36" ht="16.5" hidden="1" thickBot="1">
      <c r="A80" s="25"/>
      <c r="B80" s="32"/>
      <c r="C80" s="4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35"/>
    </row>
    <row r="81" spans="1:36" ht="16.5" hidden="1" thickBot="1">
      <c r="A81" s="25"/>
      <c r="B81" s="32"/>
      <c r="C81" s="4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35"/>
    </row>
    <row r="82" spans="1:36" ht="16.5" hidden="1" thickBot="1">
      <c r="A82" s="25"/>
      <c r="B82" s="32"/>
      <c r="C82" s="4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35"/>
    </row>
    <row r="83" spans="1:36" ht="16.5" hidden="1" thickBot="1">
      <c r="A83" s="25"/>
      <c r="B83" s="32"/>
      <c r="C83" s="4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35"/>
    </row>
    <row r="84" spans="1:36" ht="16.5" hidden="1" thickBot="1">
      <c r="A84" s="25"/>
      <c r="B84" s="32"/>
      <c r="C84" s="4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35"/>
    </row>
    <row r="85" spans="1:36" ht="16.5" hidden="1" thickBot="1">
      <c r="A85" s="25"/>
      <c r="B85" s="32"/>
      <c r="C85" s="4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35"/>
    </row>
    <row r="86" spans="1:36" ht="16.5" hidden="1" thickBot="1">
      <c r="A86" s="25"/>
      <c r="B86" s="32"/>
      <c r="C86" s="4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35"/>
    </row>
    <row r="87" spans="1:36" ht="16.5" hidden="1" thickBot="1">
      <c r="A87" s="25"/>
      <c r="B87" s="32"/>
      <c r="C87" s="4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35"/>
    </row>
    <row r="88" spans="1:36" ht="16.5" hidden="1" thickBot="1">
      <c r="A88" s="25"/>
      <c r="B88" s="32"/>
      <c r="C88" s="4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35"/>
    </row>
    <row r="89" spans="1:36" ht="16.5" hidden="1" thickBot="1">
      <c r="A89" s="25"/>
      <c r="B89" s="32"/>
      <c r="C89" s="4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35"/>
    </row>
    <row r="90" spans="1:36" ht="16.5" hidden="1" thickBot="1">
      <c r="A90" s="25"/>
      <c r="B90" s="32"/>
      <c r="C90" s="4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35"/>
    </row>
    <row r="91" spans="1:36" ht="16.5" hidden="1" thickBot="1">
      <c r="A91" s="25"/>
      <c r="B91" s="32"/>
      <c r="C91" s="4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35"/>
    </row>
    <row r="92" spans="1:36" ht="16.5" hidden="1" thickBot="1">
      <c r="A92" s="25"/>
      <c r="B92" s="32"/>
      <c r="C92" s="4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35"/>
    </row>
    <row r="93" spans="1:36" ht="16.5" hidden="1" thickBot="1">
      <c r="A93" s="25"/>
      <c r="B93" s="32"/>
      <c r="C93" s="4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35"/>
    </row>
    <row r="94" spans="1:36" ht="16.5" hidden="1" thickBot="1">
      <c r="A94" s="25"/>
      <c r="B94" s="32"/>
      <c r="C94" s="4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35"/>
    </row>
    <row r="95" spans="1:36" ht="16.5" hidden="1" thickBot="1">
      <c r="A95" s="25"/>
      <c r="B95" s="32"/>
      <c r="C95" s="4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35"/>
    </row>
    <row r="96" spans="1:36" ht="16.5" hidden="1" thickBot="1">
      <c r="A96" s="25"/>
      <c r="B96" s="32"/>
      <c r="C96" s="4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35"/>
    </row>
    <row r="97" spans="1:36" ht="16.5" hidden="1" thickBot="1">
      <c r="A97" s="25"/>
      <c r="B97" s="32"/>
      <c r="C97" s="4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35"/>
    </row>
    <row r="98" spans="1:36" ht="16.5" hidden="1" thickBot="1">
      <c r="A98" s="24"/>
      <c r="B98" s="31"/>
      <c r="C98" s="3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5"/>
    </row>
    <row r="99" spans="1:36" ht="16.5" hidden="1" thickBot="1">
      <c r="A99" s="25"/>
      <c r="B99" s="32"/>
      <c r="C99" s="4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35"/>
    </row>
    <row r="100" spans="1:36" ht="16.5" hidden="1" thickBot="1">
      <c r="A100" s="25"/>
      <c r="B100" s="32"/>
      <c r="C100" s="4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35"/>
    </row>
    <row r="101" spans="1:36" ht="16.5" hidden="1" thickBot="1">
      <c r="A101" s="25"/>
      <c r="B101" s="32"/>
      <c r="C101" s="4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35"/>
    </row>
    <row r="102" spans="1:36" s="48" customFormat="1" ht="15.75" hidden="1">
      <c r="A102" s="44"/>
      <c r="B102" s="45"/>
      <c r="C102" s="41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</row>
    <row r="103" spans="1:36" s="48" customFormat="1" ht="15.75" hidden="1">
      <c r="A103" s="44"/>
      <c r="B103" s="45"/>
      <c r="C103" s="41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7"/>
    </row>
    <row r="104" spans="1:36" s="48" customFormat="1" ht="15.75" hidden="1">
      <c r="A104" s="44"/>
      <c r="B104" s="45"/>
      <c r="C104" s="41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7"/>
    </row>
    <row r="105" spans="1:36" s="48" customFormat="1" ht="15.75" hidden="1">
      <c r="A105" s="44"/>
      <c r="B105" s="45"/>
      <c r="C105" s="41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7"/>
    </row>
    <row r="106" spans="1:36" s="48" customFormat="1" ht="15.75" hidden="1">
      <c r="A106" s="44"/>
      <c r="B106" s="45"/>
      <c r="C106" s="41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7"/>
    </row>
    <row r="107" spans="1:36" s="48" customFormat="1" ht="15.75" hidden="1">
      <c r="A107" s="44"/>
      <c r="B107" s="45"/>
      <c r="C107" s="41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7"/>
    </row>
    <row r="108" spans="1:36" s="48" customFormat="1" ht="15.75" hidden="1">
      <c r="A108" s="44"/>
      <c r="B108" s="45"/>
      <c r="C108" s="41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7"/>
    </row>
    <row r="109" spans="1:36" s="48" customFormat="1" ht="15.75" hidden="1">
      <c r="A109" s="44"/>
      <c r="B109" s="45"/>
      <c r="C109" s="41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7"/>
    </row>
    <row r="110" spans="1:36" s="48" customFormat="1" ht="15.75" hidden="1">
      <c r="A110" s="44"/>
      <c r="B110" s="45"/>
      <c r="C110" s="41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7"/>
    </row>
    <row r="111" spans="1:36" s="48" customFormat="1" ht="15.75" hidden="1">
      <c r="A111" s="44"/>
      <c r="B111" s="45"/>
      <c r="C111" s="41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7"/>
    </row>
    <row r="112" spans="1:36" ht="16.5" hidden="1" thickBot="1">
      <c r="A112" s="25"/>
      <c r="B112" s="32"/>
      <c r="C112" s="49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35"/>
    </row>
    <row r="113" spans="1:36" ht="15.75" hidden="1">
      <c r="A113" s="50"/>
      <c r="B113" s="34"/>
      <c r="C113" s="5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35"/>
    </row>
    <row r="114" spans="1:36" s="11" customFormat="1" ht="15.75" hidden="1">
      <c r="A114" s="52"/>
      <c r="B114" s="53"/>
      <c r="C114" s="4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5"/>
      <c r="AJ114" s="56"/>
    </row>
    <row r="115" spans="1:36" s="11" customFormat="1" ht="15.75" hidden="1">
      <c r="A115" s="52"/>
      <c r="B115" s="53"/>
      <c r="C115" s="4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5"/>
      <c r="AJ115" s="56"/>
    </row>
    <row r="116" spans="1:36" s="11" customFormat="1" ht="15.75" hidden="1">
      <c r="A116" s="52"/>
      <c r="B116" s="45"/>
      <c r="C116" s="4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6"/>
    </row>
    <row r="117" spans="1:36" s="11" customFormat="1" ht="15.75" hidden="1">
      <c r="A117" s="52"/>
      <c r="B117" s="45"/>
      <c r="C117" s="4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6"/>
    </row>
    <row r="118" spans="1:36" s="11" customFormat="1" ht="15.75" hidden="1">
      <c r="A118" s="52"/>
      <c r="B118" s="45"/>
      <c r="C118" s="4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6"/>
    </row>
    <row r="119" spans="1:36" s="11" customFormat="1" ht="15.75" hidden="1">
      <c r="A119" s="52"/>
      <c r="B119" s="45"/>
      <c r="C119" s="4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6"/>
    </row>
    <row r="120" spans="1:36" ht="16.5" hidden="1" thickBot="1">
      <c r="A120" s="25"/>
      <c r="B120" s="32"/>
      <c r="C120" s="4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35"/>
    </row>
    <row r="121" spans="1:36" ht="16.5" hidden="1" thickBot="1">
      <c r="A121" s="25"/>
      <c r="B121" s="32"/>
      <c r="C121" s="4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35"/>
    </row>
    <row r="122" spans="1:36" s="11" customFormat="1" ht="16.5" hidden="1" thickBot="1">
      <c r="A122" s="26"/>
      <c r="B122" s="57"/>
      <c r="C122" s="41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46"/>
      <c r="AG122" s="55"/>
      <c r="AH122" s="55"/>
      <c r="AI122" s="55"/>
      <c r="AJ122" s="56"/>
    </row>
    <row r="123" spans="1:36" s="11" customFormat="1" ht="16.5" hidden="1" thickBot="1">
      <c r="A123" s="26"/>
      <c r="B123" s="57"/>
      <c r="C123" s="41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46"/>
      <c r="AG123" s="55"/>
      <c r="AH123" s="55"/>
      <c r="AI123" s="55"/>
      <c r="AJ123" s="56"/>
    </row>
    <row r="124" spans="1:36" s="11" customFormat="1" ht="16.5" hidden="1" thickBot="1">
      <c r="A124" s="26"/>
      <c r="B124" s="57"/>
      <c r="C124" s="41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46"/>
      <c r="AG124" s="55"/>
      <c r="AH124" s="55"/>
      <c r="AI124" s="55"/>
      <c r="AJ124" s="56"/>
    </row>
    <row r="125" spans="1:36" s="11" customFormat="1" ht="16.5" hidden="1" thickBot="1">
      <c r="A125" s="26"/>
      <c r="B125" s="57"/>
      <c r="C125" s="41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46"/>
      <c r="AG125" s="55"/>
      <c r="AH125" s="55"/>
      <c r="AI125" s="55"/>
      <c r="AJ125" s="56"/>
    </row>
    <row r="126" spans="1:36" s="11" customFormat="1" ht="16.5" hidden="1" thickBot="1">
      <c r="A126" s="26"/>
      <c r="B126" s="57"/>
      <c r="C126" s="41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46"/>
      <c r="AG126" s="55"/>
      <c r="AH126" s="55"/>
      <c r="AI126" s="55"/>
      <c r="AJ126" s="56"/>
    </row>
    <row r="127" spans="1:36" ht="16.5" hidden="1" thickBot="1">
      <c r="A127" s="25"/>
      <c r="B127" s="32"/>
      <c r="C127" s="4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35"/>
    </row>
    <row r="128" spans="1:36" ht="16.5" hidden="1" thickBot="1">
      <c r="A128" s="27"/>
      <c r="B128" s="32"/>
      <c r="C128" s="4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35"/>
    </row>
    <row r="129" spans="1:36" ht="16.5" hidden="1" thickBot="1">
      <c r="A129" s="27"/>
      <c r="B129" s="32"/>
      <c r="C129" s="4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35"/>
    </row>
    <row r="130" spans="1:36" ht="16.5" hidden="1" thickBot="1">
      <c r="A130" s="24"/>
      <c r="B130" s="31"/>
      <c r="C130" s="3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35"/>
    </row>
    <row r="131" spans="1:36" ht="16.5" hidden="1" thickBot="1">
      <c r="A131" s="27"/>
      <c r="B131" s="32"/>
      <c r="C131" s="4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35"/>
    </row>
    <row r="132" spans="1:36" ht="16.5" hidden="1" thickBot="1">
      <c r="A132" s="27"/>
      <c r="B132" s="32"/>
      <c r="C132" s="4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35"/>
    </row>
    <row r="133" spans="1:36" ht="16.5" hidden="1" thickBot="1">
      <c r="A133" s="27"/>
      <c r="B133" s="32"/>
      <c r="C133" s="4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35"/>
    </row>
    <row r="134" spans="1:36" s="11" customFormat="1" ht="37.5" customHeight="1" hidden="1">
      <c r="A134" s="58"/>
      <c r="B134" s="59"/>
      <c r="C134" s="41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</row>
    <row r="135" spans="1:36" s="11" customFormat="1" ht="37.5" customHeight="1" hidden="1">
      <c r="A135" s="58"/>
      <c r="B135" s="45"/>
      <c r="C135" s="41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</row>
    <row r="136" spans="1:36" s="11" customFormat="1" ht="37.5" customHeight="1" hidden="1">
      <c r="A136" s="58"/>
      <c r="B136" s="45"/>
      <c r="C136" s="41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</row>
    <row r="137" spans="1:36" s="11" customFormat="1" ht="37.5" customHeight="1" hidden="1">
      <c r="A137" s="58"/>
      <c r="B137" s="45"/>
      <c r="C137" s="41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</row>
    <row r="138" spans="1:36" s="11" customFormat="1" ht="37.5" customHeight="1" hidden="1">
      <c r="A138" s="58"/>
      <c r="B138" s="45"/>
      <c r="C138" s="41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</row>
    <row r="139" spans="1:36" s="11" customFormat="1" ht="37.5" customHeight="1" hidden="1">
      <c r="A139" s="58"/>
      <c r="B139" s="60"/>
      <c r="C139" s="41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</row>
    <row r="140" spans="1:36" ht="16.5" hidden="1" thickBot="1">
      <c r="A140" s="27"/>
      <c r="B140" s="32"/>
      <c r="C140" s="4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35"/>
    </row>
    <row r="141" spans="1:36" ht="16.5" hidden="1" thickBot="1">
      <c r="A141" s="27"/>
      <c r="B141" s="32"/>
      <c r="C141" s="4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35"/>
    </row>
    <row r="142" spans="1:36" ht="16.5" hidden="1" thickBot="1">
      <c r="A142" s="28"/>
      <c r="B142" s="33"/>
      <c r="C142" s="38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35"/>
    </row>
    <row r="143" spans="1:36" ht="16.5" hidden="1" thickBot="1">
      <c r="A143" s="24"/>
      <c r="B143" s="31"/>
      <c r="C143" s="39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35"/>
    </row>
    <row r="144" spans="1:36" ht="16.5" hidden="1" thickBot="1">
      <c r="A144" s="27"/>
      <c r="B144" s="32"/>
      <c r="C144" s="40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35"/>
    </row>
    <row r="145" spans="1:36" ht="16.5" hidden="1" thickBot="1">
      <c r="A145" s="27"/>
      <c r="B145" s="32"/>
      <c r="C145" s="40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35"/>
    </row>
    <row r="146" spans="1:36" ht="16.5" hidden="1" thickBot="1">
      <c r="A146" s="27"/>
      <c r="B146" s="32"/>
      <c r="C146" s="40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35"/>
    </row>
    <row r="147" spans="1:36" ht="16.5" hidden="1" thickBot="1">
      <c r="A147" s="27"/>
      <c r="B147" s="32"/>
      <c r="C147" s="40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35"/>
    </row>
    <row r="148" spans="1:36" ht="16.5" hidden="1" thickBot="1">
      <c r="A148" s="27"/>
      <c r="B148" s="32"/>
      <c r="C148" s="40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35"/>
    </row>
    <row r="149" spans="1:36" ht="16.5" hidden="1" thickBot="1">
      <c r="A149" s="27"/>
      <c r="B149" s="32"/>
      <c r="C149" s="40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35"/>
    </row>
    <row r="150" spans="1:36" ht="16.5" hidden="1" thickBot="1">
      <c r="A150" s="27"/>
      <c r="B150" s="32"/>
      <c r="C150" s="40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35"/>
    </row>
    <row r="151" spans="1:36" ht="16.5" hidden="1" thickBot="1">
      <c r="A151" s="27"/>
      <c r="B151" s="32"/>
      <c r="C151" s="40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35"/>
    </row>
    <row r="152" spans="1:36" ht="16.5" hidden="1" thickBot="1">
      <c r="A152" s="27"/>
      <c r="B152" s="32"/>
      <c r="C152" s="40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35"/>
    </row>
    <row r="153" spans="1:36" ht="16.5" hidden="1" thickBot="1">
      <c r="A153" s="27"/>
      <c r="B153" s="32"/>
      <c r="C153" s="40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35"/>
    </row>
    <row r="154" spans="1:36" ht="16.5" hidden="1" thickBot="1">
      <c r="A154" s="27"/>
      <c r="B154" s="32"/>
      <c r="C154" s="40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35"/>
    </row>
    <row r="155" spans="1:36" ht="16.5" hidden="1" thickBot="1">
      <c r="A155" s="27"/>
      <c r="B155" s="32"/>
      <c r="C155" s="40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35"/>
    </row>
    <row r="156" spans="1:36" ht="16.5" hidden="1" thickBot="1">
      <c r="A156" s="27"/>
      <c r="B156" s="32"/>
      <c r="C156" s="40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35"/>
    </row>
    <row r="157" spans="1:36" ht="16.5" hidden="1" thickBot="1">
      <c r="A157" s="24"/>
      <c r="B157" s="31"/>
      <c r="C157" s="39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35"/>
    </row>
    <row r="158" spans="1:36" ht="16.5" hidden="1" thickBot="1">
      <c r="A158" s="27"/>
      <c r="B158" s="32"/>
      <c r="C158" s="40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35"/>
    </row>
    <row r="159" spans="1:36" ht="16.5" hidden="1" thickBot="1">
      <c r="A159" s="27"/>
      <c r="B159" s="32"/>
      <c r="C159" s="40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35"/>
    </row>
    <row r="160" spans="1:36" ht="16.5" hidden="1" thickBot="1">
      <c r="A160" s="27"/>
      <c r="B160" s="32"/>
      <c r="C160" s="40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35"/>
    </row>
    <row r="161" spans="1:36" ht="16.5" hidden="1" thickBot="1">
      <c r="A161" s="27"/>
      <c r="B161" s="32"/>
      <c r="C161" s="40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35"/>
    </row>
    <row r="162" spans="1:36" ht="16.5" hidden="1" thickBot="1">
      <c r="A162" s="24"/>
      <c r="B162" s="31"/>
      <c r="C162" s="39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35"/>
    </row>
    <row r="163" spans="1:36" ht="16.5" hidden="1" thickBot="1">
      <c r="A163" s="27"/>
      <c r="B163" s="32"/>
      <c r="C163" s="40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35"/>
    </row>
    <row r="164" spans="1:36" ht="16.5" hidden="1" thickBot="1">
      <c r="A164" s="27"/>
      <c r="B164" s="32"/>
      <c r="C164" s="40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35"/>
    </row>
    <row r="165" spans="1:36" ht="16.5" hidden="1" thickBot="1">
      <c r="A165" s="27"/>
      <c r="B165" s="32"/>
      <c r="C165" s="40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35"/>
    </row>
    <row r="166" spans="1:36" ht="16.5" hidden="1" thickBot="1">
      <c r="A166" s="27"/>
      <c r="B166" s="32"/>
      <c r="C166" s="40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35"/>
    </row>
    <row r="167" spans="1:36" ht="16.5" hidden="1" thickBot="1">
      <c r="A167" s="24"/>
      <c r="B167" s="31"/>
      <c r="C167" s="39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35"/>
    </row>
    <row r="168" spans="1:36" ht="16.5" hidden="1" thickBot="1">
      <c r="A168" s="27"/>
      <c r="B168" s="32"/>
      <c r="C168" s="40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35"/>
    </row>
    <row r="169" spans="1:36" ht="16.5" hidden="1" thickBot="1">
      <c r="A169" s="27"/>
      <c r="B169" s="32"/>
      <c r="C169" s="40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35"/>
    </row>
    <row r="170" spans="1:36" ht="16.5" hidden="1" thickBot="1">
      <c r="A170" s="27"/>
      <c r="B170" s="32"/>
      <c r="C170" s="40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35"/>
    </row>
    <row r="171" spans="1:36" ht="16.5" hidden="1" thickBot="1">
      <c r="A171" s="24"/>
      <c r="B171" s="31"/>
      <c r="C171" s="39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35"/>
    </row>
    <row r="172" spans="1:36" ht="16.5" hidden="1" thickBot="1">
      <c r="A172" s="27"/>
      <c r="B172" s="32"/>
      <c r="C172" s="40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35"/>
    </row>
    <row r="173" spans="1:36" ht="16.5" hidden="1" thickBot="1">
      <c r="A173" s="27"/>
      <c r="B173" s="32"/>
      <c r="C173" s="40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35"/>
    </row>
    <row r="174" spans="1:36" ht="16.5" hidden="1" thickBot="1">
      <c r="A174" s="27"/>
      <c r="B174" s="32"/>
      <c r="C174" s="40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35"/>
    </row>
    <row r="175" spans="1:36" ht="16.5" hidden="1" thickBot="1">
      <c r="A175" s="27"/>
      <c r="B175" s="32"/>
      <c r="C175" s="40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35"/>
    </row>
    <row r="176" spans="1:36" ht="16.5" hidden="1" thickBot="1">
      <c r="A176" s="24"/>
      <c r="B176" s="31"/>
      <c r="C176" s="39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35"/>
    </row>
    <row r="177" spans="1:36" ht="16.5" hidden="1" thickBot="1">
      <c r="A177" s="24"/>
      <c r="B177" s="31"/>
      <c r="C177" s="39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35"/>
    </row>
    <row r="178" spans="1:36" ht="16.5" hidden="1" thickBot="1">
      <c r="A178" s="28"/>
      <c r="B178" s="33"/>
      <c r="C178" s="38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35"/>
    </row>
    <row r="179" spans="1:36" ht="16.5" hidden="1" thickBot="1">
      <c r="A179" s="24"/>
      <c r="B179" s="31"/>
      <c r="C179" s="39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35"/>
    </row>
    <row r="180" spans="1:36" ht="16.5" hidden="1" thickBot="1">
      <c r="A180" s="27"/>
      <c r="B180" s="32"/>
      <c r="C180" s="40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35"/>
    </row>
    <row r="181" spans="1:36" ht="16.5" hidden="1" thickBot="1">
      <c r="A181" s="27"/>
      <c r="B181" s="32"/>
      <c r="C181" s="40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35"/>
    </row>
    <row r="182" spans="1:36" ht="16.5" hidden="1" thickBot="1">
      <c r="A182" s="27"/>
      <c r="B182" s="32"/>
      <c r="C182" s="40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35"/>
    </row>
    <row r="183" spans="1:36" ht="16.5" hidden="1" thickBot="1">
      <c r="A183" s="27"/>
      <c r="B183" s="32"/>
      <c r="C183" s="40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35"/>
    </row>
    <row r="184" spans="1:36" ht="16.5" hidden="1" thickBot="1">
      <c r="A184" s="27"/>
      <c r="B184" s="32"/>
      <c r="C184" s="40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35"/>
    </row>
    <row r="185" spans="1:36" ht="16.5" hidden="1" thickBot="1">
      <c r="A185" s="24"/>
      <c r="B185" s="31"/>
      <c r="C185" s="39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35"/>
    </row>
    <row r="186" spans="1:36" ht="16.5" hidden="1" thickBot="1">
      <c r="A186" s="27"/>
      <c r="B186" s="32"/>
      <c r="C186" s="40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35"/>
    </row>
    <row r="187" spans="1:36" ht="16.5" hidden="1" thickBot="1">
      <c r="A187" s="27"/>
      <c r="B187" s="32"/>
      <c r="C187" s="40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35"/>
    </row>
    <row r="188" spans="1:36" ht="16.5" hidden="1" thickBot="1">
      <c r="A188" s="27"/>
      <c r="B188" s="32"/>
      <c r="C188" s="40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35"/>
    </row>
    <row r="189" spans="1:36" ht="16.5" hidden="1" thickBot="1">
      <c r="A189" s="27"/>
      <c r="B189" s="32"/>
      <c r="C189" s="40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35"/>
    </row>
    <row r="190" spans="1:36" ht="16.5" hidden="1" thickBot="1">
      <c r="A190" s="27"/>
      <c r="B190" s="32"/>
      <c r="C190" s="40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35"/>
    </row>
    <row r="191" spans="1:36" ht="16.5" hidden="1" thickBot="1">
      <c r="A191" s="27"/>
      <c r="B191" s="32"/>
      <c r="C191" s="40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35"/>
    </row>
    <row r="192" spans="1:36" ht="16.5" hidden="1" thickBot="1">
      <c r="A192" s="24"/>
      <c r="B192" s="31"/>
      <c r="C192" s="39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35"/>
    </row>
    <row r="193" spans="1:36" ht="16.5" hidden="1" thickBot="1">
      <c r="A193" s="27"/>
      <c r="B193" s="32"/>
      <c r="C193" s="40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35"/>
    </row>
    <row r="194" spans="1:36" ht="16.5" hidden="1" thickBot="1">
      <c r="A194" s="27"/>
      <c r="B194" s="32"/>
      <c r="C194" s="40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35"/>
    </row>
    <row r="195" spans="1:36" ht="16.5" hidden="1" thickBot="1">
      <c r="A195" s="27"/>
      <c r="B195" s="32"/>
      <c r="C195" s="40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35"/>
    </row>
    <row r="196" spans="1:36" ht="16.5" hidden="1" thickBot="1">
      <c r="A196" s="27"/>
      <c r="B196" s="32"/>
      <c r="C196" s="40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35"/>
    </row>
    <row r="197" spans="1:36" ht="16.5" hidden="1" thickBot="1">
      <c r="A197" s="27"/>
      <c r="B197" s="32"/>
      <c r="C197" s="40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35"/>
    </row>
    <row r="198" spans="1:36" ht="16.5" hidden="1" thickBot="1">
      <c r="A198" s="27"/>
      <c r="B198" s="32"/>
      <c r="C198" s="40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35"/>
    </row>
    <row r="199" spans="1:36" ht="16.5" hidden="1" thickBot="1">
      <c r="A199" s="24"/>
      <c r="B199" s="31"/>
      <c r="C199" s="39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35"/>
    </row>
    <row r="200" spans="1:36" ht="16.5" hidden="1" thickBot="1">
      <c r="A200" s="24"/>
      <c r="B200" s="31"/>
      <c r="C200" s="39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35"/>
    </row>
    <row r="201" spans="1:36" ht="16.5" hidden="1" thickBot="1">
      <c r="A201" s="24"/>
      <c r="B201" s="31"/>
      <c r="C201" s="39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35"/>
    </row>
    <row r="202" spans="1:36" ht="15.75" hidden="1">
      <c r="A202" s="12"/>
      <c r="B202" s="13"/>
      <c r="C202" s="37"/>
      <c r="D202" s="14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35"/>
    </row>
    <row r="203" spans="1:36" ht="16.5" hidden="1" thickBot="1">
      <c r="A203" s="23"/>
      <c r="B203" s="30"/>
      <c r="C203" s="3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35"/>
    </row>
    <row r="204" spans="1:36" ht="16.5" hidden="1" thickBot="1">
      <c r="A204" s="24"/>
      <c r="B204" s="31"/>
      <c r="C204" s="3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35"/>
    </row>
    <row r="205" spans="1:36" ht="16.5" hidden="1" thickBot="1">
      <c r="A205" s="25"/>
      <c r="B205" s="32"/>
      <c r="C205" s="4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35"/>
    </row>
    <row r="206" spans="1:36" ht="16.5" hidden="1" thickBot="1">
      <c r="A206" s="25"/>
      <c r="B206" s="32"/>
      <c r="C206" s="4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35"/>
    </row>
    <row r="207" spans="1:36" ht="16.5" hidden="1" thickBot="1">
      <c r="A207" s="25"/>
      <c r="B207" s="32"/>
      <c r="C207" s="4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35"/>
    </row>
    <row r="208" spans="1:36" ht="16.5" hidden="1" thickBot="1">
      <c r="A208" s="25"/>
      <c r="B208" s="32"/>
      <c r="C208" s="4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35"/>
    </row>
    <row r="209" spans="1:36" ht="16.5" hidden="1" thickBot="1">
      <c r="A209" s="25"/>
      <c r="B209" s="32"/>
      <c r="C209" s="4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35"/>
    </row>
    <row r="210" spans="1:36" ht="16.5" hidden="1" thickBot="1">
      <c r="A210" s="25"/>
      <c r="B210" s="32"/>
      <c r="C210" s="4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35"/>
    </row>
    <row r="211" spans="1:36" ht="16.5" hidden="1" thickBot="1">
      <c r="A211" s="25"/>
      <c r="B211" s="32"/>
      <c r="C211" s="4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35"/>
    </row>
    <row r="212" spans="1:36" ht="16.5" hidden="1" thickBot="1">
      <c r="A212" s="25"/>
      <c r="B212" s="32"/>
      <c r="C212" s="4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35"/>
    </row>
    <row r="213" spans="1:36" ht="16.5" hidden="1" thickBot="1">
      <c r="A213" s="25"/>
      <c r="B213" s="32"/>
      <c r="C213" s="4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35"/>
    </row>
    <row r="214" spans="1:36" ht="16.5" hidden="1" thickBot="1">
      <c r="A214" s="25"/>
      <c r="B214" s="32"/>
      <c r="C214" s="4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35"/>
    </row>
    <row r="215" spans="1:36" ht="16.5" hidden="1" thickBot="1">
      <c r="A215" s="25"/>
      <c r="B215" s="32"/>
      <c r="C215" s="4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35"/>
    </row>
    <row r="216" spans="1:36" ht="16.5" hidden="1" thickBot="1">
      <c r="A216" s="25"/>
      <c r="B216" s="32"/>
      <c r="C216" s="4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35"/>
    </row>
    <row r="217" spans="1:36" ht="16.5" hidden="1" thickBot="1">
      <c r="A217" s="25"/>
      <c r="B217" s="32"/>
      <c r="C217" s="4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35"/>
    </row>
    <row r="218" spans="1:36" ht="16.5" hidden="1" thickBot="1">
      <c r="A218" s="25"/>
      <c r="B218" s="32"/>
      <c r="C218" s="4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35"/>
    </row>
    <row r="219" spans="1:36" ht="16.5" hidden="1" thickBot="1">
      <c r="A219" s="25"/>
      <c r="B219" s="32"/>
      <c r="C219" s="4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35"/>
    </row>
    <row r="220" spans="1:36" ht="16.5" hidden="1" thickBot="1">
      <c r="A220" s="25"/>
      <c r="B220" s="32"/>
      <c r="C220" s="4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35"/>
    </row>
    <row r="221" spans="1:36" ht="16.5" hidden="1" thickBot="1">
      <c r="A221" s="25"/>
      <c r="B221" s="32"/>
      <c r="C221" s="4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35"/>
    </row>
    <row r="222" spans="1:36" ht="16.5" hidden="1" thickBot="1">
      <c r="A222" s="25"/>
      <c r="B222" s="32"/>
      <c r="C222" s="4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35"/>
    </row>
    <row r="223" spans="1:36" ht="16.5" hidden="1" thickBot="1">
      <c r="A223" s="25"/>
      <c r="B223" s="32"/>
      <c r="C223" s="4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35"/>
    </row>
    <row r="224" spans="1:36" ht="16.5" hidden="1" thickBot="1">
      <c r="A224" s="24"/>
      <c r="B224" s="31"/>
      <c r="C224" s="3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35"/>
    </row>
    <row r="225" spans="1:36" ht="16.5" hidden="1" thickBot="1">
      <c r="A225" s="25"/>
      <c r="B225" s="32"/>
      <c r="C225" s="4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35"/>
    </row>
    <row r="226" spans="1:36" ht="16.5" hidden="1" thickBot="1">
      <c r="A226" s="25"/>
      <c r="B226" s="32"/>
      <c r="C226" s="4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35"/>
    </row>
    <row r="227" spans="1:36" ht="16.5" hidden="1" thickBot="1">
      <c r="A227" s="25"/>
      <c r="B227" s="32"/>
      <c r="C227" s="4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35"/>
    </row>
    <row r="228" spans="1:36" ht="16.5" hidden="1" thickBot="1">
      <c r="A228" s="25"/>
      <c r="B228" s="32"/>
      <c r="C228" s="4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35"/>
    </row>
    <row r="229" spans="1:36" ht="15.75" hidden="1">
      <c r="A229" s="50"/>
      <c r="B229" s="34"/>
      <c r="C229" s="51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35"/>
    </row>
    <row r="230" spans="1:36" s="11" customFormat="1" ht="15.75" hidden="1">
      <c r="A230" s="52"/>
      <c r="B230" s="64"/>
      <c r="C230" s="41"/>
      <c r="D230" s="65"/>
      <c r="E230" s="65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6"/>
    </row>
    <row r="231" spans="1:36" s="11" customFormat="1" ht="15.75" hidden="1">
      <c r="A231" s="52"/>
      <c r="B231" s="64"/>
      <c r="C231" s="41"/>
      <c r="D231" s="65"/>
      <c r="E231" s="65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6"/>
    </row>
    <row r="232" spans="1:36" s="11" customFormat="1" ht="15.75" hidden="1">
      <c r="A232" s="52"/>
      <c r="B232" s="64"/>
      <c r="C232" s="41"/>
      <c r="D232" s="65"/>
      <c r="E232" s="65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6"/>
    </row>
    <row r="233" spans="1:36" ht="16.5" hidden="1" thickBot="1">
      <c r="A233" s="25"/>
      <c r="B233" s="32"/>
      <c r="C233" s="40"/>
      <c r="D233" s="9"/>
      <c r="E233" s="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35"/>
    </row>
    <row r="234" spans="1:36" ht="16.5" hidden="1" thickBot="1">
      <c r="A234" s="25"/>
      <c r="B234" s="32"/>
      <c r="C234" s="40"/>
      <c r="D234" s="9"/>
      <c r="E234" s="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35"/>
    </row>
    <row r="235" spans="1:36" ht="16.5" hidden="1" thickBot="1">
      <c r="A235" s="25"/>
      <c r="B235" s="32"/>
      <c r="C235" s="4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35"/>
    </row>
    <row r="236" spans="1:36" ht="16.5" hidden="1" thickBot="1">
      <c r="A236" s="27"/>
      <c r="B236" s="32"/>
      <c r="C236" s="40"/>
      <c r="D236" s="9"/>
      <c r="E236" s="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35"/>
    </row>
    <row r="237" spans="1:36" ht="16.5" hidden="1" thickBot="1">
      <c r="A237" s="27"/>
      <c r="B237" s="32"/>
      <c r="C237" s="4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35"/>
    </row>
    <row r="238" spans="1:36" ht="16.5" hidden="1" thickBot="1">
      <c r="A238" s="24"/>
      <c r="B238" s="31"/>
      <c r="C238" s="39"/>
      <c r="D238" s="8"/>
      <c r="E238" s="8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35"/>
    </row>
    <row r="239" spans="1:36" ht="16.5" hidden="1" thickBot="1">
      <c r="A239" s="27"/>
      <c r="B239" s="32"/>
      <c r="C239" s="4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35"/>
    </row>
    <row r="240" spans="1:36" ht="16.5" hidden="1" thickBot="1">
      <c r="A240" s="27"/>
      <c r="B240" s="32"/>
      <c r="C240" s="4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35"/>
    </row>
    <row r="241" spans="1:36" ht="16.5" hidden="1" thickBot="1">
      <c r="A241" s="27"/>
      <c r="B241" s="32"/>
      <c r="C241" s="4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35"/>
    </row>
    <row r="242" spans="1:36" ht="16.5" hidden="1" thickBot="1">
      <c r="A242" s="27"/>
      <c r="B242" s="32"/>
      <c r="C242" s="4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35"/>
    </row>
    <row r="243" spans="1:36" ht="16.5" hidden="1" thickBot="1">
      <c r="A243" s="27"/>
      <c r="B243" s="32"/>
      <c r="C243" s="4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35"/>
    </row>
    <row r="244" spans="1:36" ht="16.5" hidden="1" thickBot="1">
      <c r="A244" s="28"/>
      <c r="B244" s="33"/>
      <c r="C244" s="38"/>
      <c r="D244" s="16"/>
      <c r="E244" s="16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35"/>
    </row>
    <row r="245" spans="1:36" ht="16.5" hidden="1" thickBot="1">
      <c r="A245" s="24"/>
      <c r="B245" s="31"/>
      <c r="C245" s="39"/>
      <c r="D245" s="8"/>
      <c r="E245" s="8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35"/>
    </row>
    <row r="246" spans="1:36" ht="16.5" hidden="1" thickBot="1">
      <c r="A246" s="27"/>
      <c r="B246" s="32"/>
      <c r="C246" s="40"/>
      <c r="D246" s="9"/>
      <c r="E246" s="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35"/>
    </row>
    <row r="247" spans="1:36" ht="16.5" hidden="1" thickBot="1">
      <c r="A247" s="27"/>
      <c r="B247" s="32"/>
      <c r="C247" s="40"/>
      <c r="D247" s="9"/>
      <c r="E247" s="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35"/>
    </row>
    <row r="248" spans="1:36" ht="16.5" hidden="1" thickBot="1">
      <c r="A248" s="27"/>
      <c r="B248" s="32"/>
      <c r="C248" s="40"/>
      <c r="D248" s="9"/>
      <c r="E248" s="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35"/>
    </row>
    <row r="249" spans="1:36" ht="16.5" hidden="1" thickBot="1">
      <c r="A249" s="27"/>
      <c r="B249" s="32"/>
      <c r="C249" s="40"/>
      <c r="D249" s="9"/>
      <c r="E249" s="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35"/>
    </row>
    <row r="250" spans="1:36" ht="16.5" hidden="1" thickBot="1">
      <c r="A250" s="27"/>
      <c r="B250" s="32"/>
      <c r="C250" s="40"/>
      <c r="D250" s="9"/>
      <c r="E250" s="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35"/>
    </row>
    <row r="251" spans="1:36" ht="16.5" hidden="1" thickBot="1">
      <c r="A251" s="27"/>
      <c r="B251" s="32"/>
      <c r="C251" s="40"/>
      <c r="D251" s="9"/>
      <c r="E251" s="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35"/>
    </row>
    <row r="252" spans="1:36" ht="16.5" hidden="1" thickBot="1">
      <c r="A252" s="27"/>
      <c r="B252" s="32"/>
      <c r="C252" s="40"/>
      <c r="D252" s="9"/>
      <c r="E252" s="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35"/>
    </row>
    <row r="253" spans="1:36" ht="16.5" hidden="1" thickBot="1">
      <c r="A253" s="27"/>
      <c r="B253" s="32"/>
      <c r="C253" s="40"/>
      <c r="D253" s="9"/>
      <c r="E253" s="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35"/>
    </row>
    <row r="254" spans="1:36" ht="16.5" hidden="1" thickBot="1">
      <c r="A254" s="27"/>
      <c r="B254" s="32"/>
      <c r="C254" s="40"/>
      <c r="D254" s="9"/>
      <c r="E254" s="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35"/>
    </row>
    <row r="255" spans="1:36" ht="16.5" hidden="1" thickBot="1">
      <c r="A255" s="27"/>
      <c r="B255" s="32"/>
      <c r="C255" s="40"/>
      <c r="D255" s="9"/>
      <c r="E255" s="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35"/>
    </row>
    <row r="256" spans="1:36" ht="16.5" hidden="1" thickBot="1">
      <c r="A256" s="27"/>
      <c r="B256" s="32"/>
      <c r="C256" s="40"/>
      <c r="D256" s="9"/>
      <c r="E256" s="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35"/>
    </row>
    <row r="257" spans="1:36" ht="16.5" hidden="1" thickBot="1">
      <c r="A257" s="27"/>
      <c r="B257" s="32"/>
      <c r="C257" s="40"/>
      <c r="D257" s="9"/>
      <c r="E257" s="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35"/>
    </row>
    <row r="258" spans="1:36" ht="16.5" hidden="1" thickBot="1">
      <c r="A258" s="27"/>
      <c r="B258" s="32"/>
      <c r="C258" s="40"/>
      <c r="D258" s="9"/>
      <c r="E258" s="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35"/>
    </row>
    <row r="259" spans="1:36" ht="16.5" hidden="1" thickBot="1">
      <c r="A259" s="24"/>
      <c r="B259" s="31"/>
      <c r="C259" s="39"/>
      <c r="D259" s="8"/>
      <c r="E259" s="8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35"/>
    </row>
    <row r="260" spans="1:36" ht="16.5" hidden="1" thickBot="1">
      <c r="A260" s="27"/>
      <c r="B260" s="32"/>
      <c r="C260" s="40"/>
      <c r="D260" s="9"/>
      <c r="E260" s="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35"/>
    </row>
    <row r="261" spans="1:36" ht="16.5" hidden="1" thickBot="1">
      <c r="A261" s="27"/>
      <c r="B261" s="32"/>
      <c r="C261" s="40"/>
      <c r="D261" s="9"/>
      <c r="E261" s="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35"/>
    </row>
    <row r="262" spans="1:36" ht="16.5" hidden="1" thickBot="1">
      <c r="A262" s="27"/>
      <c r="B262" s="32"/>
      <c r="C262" s="40"/>
      <c r="D262" s="9"/>
      <c r="E262" s="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35"/>
    </row>
    <row r="263" spans="1:36" ht="16.5" hidden="1" thickBot="1">
      <c r="A263" s="27"/>
      <c r="B263" s="32"/>
      <c r="C263" s="40"/>
      <c r="D263" s="9"/>
      <c r="E263" s="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35"/>
    </row>
    <row r="264" spans="1:36" ht="16.5" hidden="1" thickBot="1">
      <c r="A264" s="24"/>
      <c r="B264" s="31"/>
      <c r="C264" s="39"/>
      <c r="D264" s="8"/>
      <c r="E264" s="8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35"/>
    </row>
    <row r="265" spans="1:36" ht="16.5" hidden="1" thickBot="1">
      <c r="A265" s="27"/>
      <c r="B265" s="32"/>
      <c r="C265" s="40"/>
      <c r="D265" s="9"/>
      <c r="E265" s="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35"/>
    </row>
    <row r="266" spans="1:36" ht="16.5" hidden="1" thickBot="1">
      <c r="A266" s="27"/>
      <c r="B266" s="32"/>
      <c r="C266" s="40"/>
      <c r="D266" s="9"/>
      <c r="E266" s="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35"/>
    </row>
    <row r="267" spans="1:36" ht="16.5" hidden="1" thickBot="1">
      <c r="A267" s="27"/>
      <c r="B267" s="32"/>
      <c r="C267" s="40"/>
      <c r="D267" s="9"/>
      <c r="E267" s="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35"/>
    </row>
    <row r="268" spans="1:36" ht="16.5" hidden="1" thickBot="1">
      <c r="A268" s="27"/>
      <c r="B268" s="32"/>
      <c r="C268" s="40"/>
      <c r="D268" s="9"/>
      <c r="E268" s="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35"/>
    </row>
    <row r="269" spans="1:36" ht="16.5" hidden="1" thickBot="1">
      <c r="A269" s="24"/>
      <c r="B269" s="31"/>
      <c r="C269" s="39"/>
      <c r="D269" s="8"/>
      <c r="E269" s="8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35"/>
    </row>
    <row r="270" spans="1:36" ht="16.5" hidden="1" thickBot="1">
      <c r="A270" s="27"/>
      <c r="B270" s="32"/>
      <c r="C270" s="40"/>
      <c r="D270" s="9"/>
      <c r="E270" s="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35"/>
    </row>
    <row r="271" spans="1:36" ht="16.5" hidden="1" thickBot="1">
      <c r="A271" s="27"/>
      <c r="B271" s="32"/>
      <c r="C271" s="40"/>
      <c r="D271" s="9"/>
      <c r="E271" s="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35"/>
    </row>
    <row r="272" spans="1:36" ht="16.5" hidden="1" thickBot="1">
      <c r="A272" s="27"/>
      <c r="B272" s="32"/>
      <c r="C272" s="40"/>
      <c r="D272" s="9"/>
      <c r="E272" s="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35"/>
    </row>
    <row r="273" spans="1:36" ht="16.5" hidden="1" thickBot="1">
      <c r="A273" s="24"/>
      <c r="B273" s="31"/>
      <c r="C273" s="39"/>
      <c r="D273" s="8"/>
      <c r="E273" s="8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35"/>
    </row>
    <row r="274" spans="1:36" ht="16.5" hidden="1" thickBot="1">
      <c r="A274" s="27"/>
      <c r="B274" s="32"/>
      <c r="C274" s="40"/>
      <c r="D274" s="9"/>
      <c r="E274" s="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35"/>
    </row>
    <row r="275" spans="1:36" ht="16.5" hidden="1" thickBot="1">
      <c r="A275" s="27"/>
      <c r="B275" s="32"/>
      <c r="C275" s="40"/>
      <c r="D275" s="9"/>
      <c r="E275" s="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35"/>
    </row>
    <row r="276" spans="1:36" ht="16.5" hidden="1" thickBot="1">
      <c r="A276" s="27"/>
      <c r="B276" s="32"/>
      <c r="C276" s="40"/>
      <c r="D276" s="9"/>
      <c r="E276" s="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35"/>
    </row>
    <row r="277" spans="1:36" ht="16.5" hidden="1" thickBot="1">
      <c r="A277" s="27"/>
      <c r="B277" s="32"/>
      <c r="C277" s="40"/>
      <c r="D277" s="9"/>
      <c r="E277" s="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35"/>
    </row>
    <row r="278" spans="1:36" ht="16.5" hidden="1" thickBot="1">
      <c r="A278" s="24"/>
      <c r="B278" s="31"/>
      <c r="C278" s="39"/>
      <c r="D278" s="8"/>
      <c r="E278" s="8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35"/>
    </row>
    <row r="279" spans="1:36" ht="16.5" hidden="1" thickBot="1">
      <c r="A279" s="24"/>
      <c r="B279" s="31"/>
      <c r="C279" s="39"/>
      <c r="D279" s="8"/>
      <c r="E279" s="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35"/>
    </row>
    <row r="280" spans="1:36" ht="16.5" hidden="1" thickBot="1">
      <c r="A280" s="28"/>
      <c r="B280" s="33"/>
      <c r="C280" s="38"/>
      <c r="D280" s="16"/>
      <c r="E280" s="1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35"/>
    </row>
    <row r="281" spans="1:36" ht="16.5" hidden="1" thickBot="1">
      <c r="A281" s="24"/>
      <c r="B281" s="31"/>
      <c r="C281" s="39"/>
      <c r="D281" s="8"/>
      <c r="E281" s="8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35"/>
    </row>
    <row r="282" spans="1:36" ht="16.5" hidden="1" thickBot="1">
      <c r="A282" s="27"/>
      <c r="B282" s="32"/>
      <c r="C282" s="40"/>
      <c r="D282" s="9"/>
      <c r="E282" s="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35"/>
    </row>
    <row r="283" spans="1:36" ht="16.5" hidden="1" thickBot="1">
      <c r="A283" s="27"/>
      <c r="B283" s="32"/>
      <c r="C283" s="40"/>
      <c r="D283" s="9"/>
      <c r="E283" s="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35"/>
    </row>
    <row r="284" spans="1:36" ht="16.5" hidden="1" thickBot="1">
      <c r="A284" s="27"/>
      <c r="B284" s="32"/>
      <c r="C284" s="40"/>
      <c r="D284" s="9"/>
      <c r="E284" s="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35"/>
    </row>
    <row r="285" spans="1:36" ht="16.5" hidden="1" thickBot="1">
      <c r="A285" s="27"/>
      <c r="B285" s="32"/>
      <c r="C285" s="40"/>
      <c r="D285" s="9"/>
      <c r="E285" s="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35"/>
    </row>
    <row r="286" spans="1:36" ht="16.5" hidden="1" thickBot="1">
      <c r="A286" s="27"/>
      <c r="B286" s="32"/>
      <c r="C286" s="40"/>
      <c r="D286" s="9"/>
      <c r="E286" s="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35"/>
    </row>
    <row r="287" spans="1:36" ht="16.5" hidden="1" thickBot="1">
      <c r="A287" s="24"/>
      <c r="B287" s="31"/>
      <c r="C287" s="39"/>
      <c r="D287" s="8"/>
      <c r="E287" s="8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35"/>
    </row>
    <row r="288" spans="1:36" ht="16.5" hidden="1" thickBot="1">
      <c r="A288" s="27"/>
      <c r="B288" s="32"/>
      <c r="C288" s="40"/>
      <c r="D288" s="9"/>
      <c r="E288" s="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35"/>
    </row>
    <row r="289" spans="1:36" ht="16.5" hidden="1" thickBot="1">
      <c r="A289" s="27"/>
      <c r="B289" s="32"/>
      <c r="C289" s="40"/>
      <c r="D289" s="9"/>
      <c r="E289" s="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35"/>
    </row>
    <row r="290" spans="1:36" ht="16.5" hidden="1" thickBot="1">
      <c r="A290" s="27"/>
      <c r="B290" s="32"/>
      <c r="C290" s="40"/>
      <c r="D290" s="9"/>
      <c r="E290" s="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35"/>
    </row>
    <row r="291" spans="1:36" ht="16.5" hidden="1" thickBot="1">
      <c r="A291" s="27"/>
      <c r="B291" s="32"/>
      <c r="C291" s="40"/>
      <c r="D291" s="9"/>
      <c r="E291" s="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35"/>
    </row>
    <row r="292" spans="1:36" ht="16.5" hidden="1" thickBot="1">
      <c r="A292" s="27"/>
      <c r="B292" s="32"/>
      <c r="C292" s="40"/>
      <c r="D292" s="9"/>
      <c r="E292" s="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35"/>
    </row>
    <row r="293" spans="1:36" ht="16.5" hidden="1" thickBot="1">
      <c r="A293" s="27"/>
      <c r="B293" s="32"/>
      <c r="C293" s="40"/>
      <c r="D293" s="9"/>
      <c r="E293" s="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35"/>
    </row>
    <row r="294" spans="1:36" ht="16.5" hidden="1" thickBot="1">
      <c r="A294" s="24"/>
      <c r="B294" s="31"/>
      <c r="C294" s="39"/>
      <c r="D294" s="8"/>
      <c r="E294" s="8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35"/>
    </row>
    <row r="295" spans="1:36" ht="16.5" hidden="1" thickBot="1">
      <c r="A295" s="27"/>
      <c r="B295" s="32"/>
      <c r="C295" s="40"/>
      <c r="D295" s="9"/>
      <c r="E295" s="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35"/>
    </row>
    <row r="296" spans="1:36" ht="16.5" hidden="1" thickBot="1">
      <c r="A296" s="27"/>
      <c r="B296" s="32"/>
      <c r="C296" s="40"/>
      <c r="D296" s="9"/>
      <c r="E296" s="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35"/>
    </row>
    <row r="297" spans="1:36" ht="16.5" hidden="1" thickBot="1">
      <c r="A297" s="27"/>
      <c r="B297" s="32"/>
      <c r="C297" s="40"/>
      <c r="D297" s="9"/>
      <c r="E297" s="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35"/>
    </row>
    <row r="298" spans="1:36" ht="16.5" hidden="1" thickBot="1">
      <c r="A298" s="27"/>
      <c r="B298" s="32"/>
      <c r="C298" s="40"/>
      <c r="D298" s="9"/>
      <c r="E298" s="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35"/>
    </row>
    <row r="299" spans="1:36" ht="16.5" hidden="1" thickBot="1">
      <c r="A299" s="27"/>
      <c r="B299" s="32"/>
      <c r="C299" s="40"/>
      <c r="D299" s="9"/>
      <c r="E299" s="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35"/>
    </row>
    <row r="300" spans="1:36" ht="16.5" hidden="1" thickBot="1">
      <c r="A300" s="27"/>
      <c r="B300" s="32"/>
      <c r="C300" s="40"/>
      <c r="D300" s="9"/>
      <c r="E300" s="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35"/>
    </row>
    <row r="301" spans="1:36" ht="16.5" hidden="1" thickBot="1">
      <c r="A301" s="24"/>
      <c r="B301" s="31"/>
      <c r="C301" s="39"/>
      <c r="D301" s="8"/>
      <c r="E301" s="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35"/>
    </row>
    <row r="302" spans="1:36" ht="16.5" hidden="1" thickBot="1">
      <c r="A302" s="24"/>
      <c r="B302" s="31"/>
      <c r="C302" s="39"/>
      <c r="D302" s="8"/>
      <c r="E302" s="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35"/>
    </row>
    <row r="303" spans="1:36" ht="16.5" hidden="1" thickBot="1">
      <c r="A303" s="24"/>
      <c r="B303" s="31"/>
      <c r="C303" s="39"/>
      <c r="D303" s="8"/>
      <c r="E303" s="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35"/>
    </row>
    <row r="304" spans="1:36" ht="15.75" hidden="1">
      <c r="A304" s="12"/>
      <c r="B304" s="13"/>
      <c r="C304" s="37"/>
      <c r="D304" s="14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35"/>
    </row>
    <row r="305" spans="1:36" ht="16.5" hidden="1" thickBot="1">
      <c r="A305" s="23"/>
      <c r="B305" s="30"/>
      <c r="C305" s="38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35"/>
    </row>
    <row r="306" spans="1:36" ht="16.5" hidden="1" thickBot="1">
      <c r="A306" s="24"/>
      <c r="B306" s="31"/>
      <c r="C306" s="3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35"/>
    </row>
    <row r="307" spans="1:36" ht="16.5" hidden="1" thickBot="1">
      <c r="A307" s="25"/>
      <c r="B307" s="32"/>
      <c r="C307" s="4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35"/>
    </row>
    <row r="308" spans="1:36" ht="16.5" hidden="1" thickBot="1">
      <c r="A308" s="25"/>
      <c r="B308" s="32"/>
      <c r="C308" s="4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35"/>
    </row>
    <row r="309" spans="1:36" ht="16.5" hidden="1" thickBot="1">
      <c r="A309" s="25"/>
      <c r="B309" s="32"/>
      <c r="C309" s="4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35"/>
    </row>
    <row r="310" spans="1:36" ht="16.5" hidden="1" thickBot="1">
      <c r="A310" s="25"/>
      <c r="B310" s="32"/>
      <c r="C310" s="4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35"/>
    </row>
    <row r="311" spans="1:36" ht="16.5" hidden="1" thickBot="1">
      <c r="A311" s="25"/>
      <c r="B311" s="32"/>
      <c r="C311" s="4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35"/>
    </row>
    <row r="312" spans="1:36" ht="16.5" hidden="1" thickBot="1">
      <c r="A312" s="25"/>
      <c r="B312" s="32"/>
      <c r="C312" s="4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35"/>
    </row>
    <row r="313" spans="1:36" ht="16.5" hidden="1" thickBot="1">
      <c r="A313" s="25"/>
      <c r="B313" s="32"/>
      <c r="C313" s="4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35"/>
    </row>
    <row r="314" spans="1:36" ht="16.5" hidden="1" thickBot="1">
      <c r="A314" s="25"/>
      <c r="B314" s="32"/>
      <c r="C314" s="4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35"/>
    </row>
    <row r="315" spans="1:36" ht="16.5" hidden="1" thickBot="1">
      <c r="A315" s="25"/>
      <c r="B315" s="32"/>
      <c r="C315" s="4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35"/>
    </row>
    <row r="316" spans="1:36" ht="16.5" hidden="1" thickBot="1">
      <c r="A316" s="25"/>
      <c r="B316" s="32"/>
      <c r="C316" s="4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35"/>
    </row>
    <row r="317" spans="1:36" ht="16.5" hidden="1" thickBot="1">
      <c r="A317" s="25"/>
      <c r="B317" s="32"/>
      <c r="C317" s="4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35"/>
    </row>
    <row r="318" spans="1:36" ht="16.5" hidden="1" thickBot="1">
      <c r="A318" s="25"/>
      <c r="B318" s="32"/>
      <c r="C318" s="4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35"/>
    </row>
    <row r="319" spans="1:36" ht="16.5" hidden="1" thickBot="1">
      <c r="A319" s="25"/>
      <c r="B319" s="32"/>
      <c r="C319" s="4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35"/>
    </row>
    <row r="320" spans="1:36" ht="16.5" hidden="1" thickBot="1">
      <c r="A320" s="25"/>
      <c r="B320" s="32"/>
      <c r="C320" s="4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35"/>
    </row>
    <row r="321" spans="1:36" ht="16.5" hidden="1" thickBot="1">
      <c r="A321" s="25"/>
      <c r="B321" s="32"/>
      <c r="C321" s="4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35"/>
    </row>
    <row r="322" spans="1:36" ht="16.5" hidden="1" thickBot="1">
      <c r="A322" s="25"/>
      <c r="B322" s="32"/>
      <c r="C322" s="4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35"/>
    </row>
    <row r="323" spans="1:36" ht="16.5" hidden="1" thickBot="1">
      <c r="A323" s="25"/>
      <c r="B323" s="32"/>
      <c r="C323" s="4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35"/>
    </row>
    <row r="324" spans="1:36" ht="16.5" hidden="1" thickBot="1">
      <c r="A324" s="25"/>
      <c r="B324" s="32"/>
      <c r="C324" s="4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35"/>
    </row>
    <row r="325" spans="1:36" ht="16.5" hidden="1" thickBot="1">
      <c r="A325" s="25"/>
      <c r="B325" s="32"/>
      <c r="C325" s="4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35"/>
    </row>
    <row r="326" spans="1:36" ht="16.5" hidden="1" thickBot="1">
      <c r="A326" s="24"/>
      <c r="B326" s="31"/>
      <c r="C326" s="3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35"/>
    </row>
    <row r="327" spans="1:36" ht="16.5" hidden="1" thickBot="1">
      <c r="A327" s="25"/>
      <c r="B327" s="32"/>
      <c r="C327" s="4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35"/>
    </row>
    <row r="328" spans="1:36" ht="16.5" hidden="1" thickBot="1">
      <c r="A328" s="25"/>
      <c r="B328" s="32"/>
      <c r="C328" s="4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35"/>
    </row>
    <row r="329" spans="1:36" ht="16.5" hidden="1" thickBot="1">
      <c r="A329" s="25"/>
      <c r="B329" s="32"/>
      <c r="C329" s="4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35"/>
    </row>
    <row r="330" spans="1:36" ht="16.5" hidden="1" thickBot="1">
      <c r="A330" s="25"/>
      <c r="B330" s="34"/>
      <c r="C330" s="4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35"/>
    </row>
    <row r="331" spans="1:36" ht="27" customHeight="1" hidden="1">
      <c r="A331" s="66"/>
      <c r="B331" s="67"/>
      <c r="C331" s="68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35"/>
    </row>
    <row r="332" spans="1:36" ht="16.5" hidden="1" thickBot="1">
      <c r="A332" s="25"/>
      <c r="B332" s="32"/>
      <c r="C332" s="4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35"/>
    </row>
    <row r="333" spans="1:36" ht="16.5" hidden="1" thickBot="1">
      <c r="A333" s="25"/>
      <c r="B333" s="32"/>
      <c r="C333" s="4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35"/>
    </row>
    <row r="334" spans="1:36" s="11" customFormat="1" ht="16.5" hidden="1" thickBot="1">
      <c r="A334" s="26"/>
      <c r="B334" s="57"/>
      <c r="C334" s="69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56"/>
    </row>
    <row r="335" spans="1:36" ht="16.5" hidden="1" thickBot="1">
      <c r="A335" s="25"/>
      <c r="B335" s="32"/>
      <c r="C335" s="4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35"/>
    </row>
    <row r="336" spans="1:36" ht="16.5" hidden="1" thickBot="1">
      <c r="A336" s="27"/>
      <c r="B336" s="32"/>
      <c r="C336" s="4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35"/>
    </row>
    <row r="337" spans="1:36" ht="16.5" hidden="1" thickBot="1">
      <c r="A337" s="27"/>
      <c r="B337" s="32"/>
      <c r="C337" s="4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35"/>
    </row>
    <row r="338" spans="1:36" ht="16.5" hidden="1" thickBot="1">
      <c r="A338" s="24"/>
      <c r="B338" s="31"/>
      <c r="C338" s="39"/>
      <c r="D338" s="8"/>
      <c r="E338" s="8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35"/>
    </row>
    <row r="339" spans="1:36" ht="16.5" hidden="1" thickBot="1">
      <c r="A339" s="27"/>
      <c r="B339" s="32"/>
      <c r="C339" s="4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35"/>
    </row>
    <row r="340" spans="1:36" ht="16.5" hidden="1" thickBot="1">
      <c r="A340" s="27"/>
      <c r="B340" s="32"/>
      <c r="C340" s="4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35"/>
    </row>
    <row r="341" spans="1:36" ht="16.5" hidden="1" thickBot="1">
      <c r="A341" s="27"/>
      <c r="B341" s="32"/>
      <c r="C341" s="4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35"/>
    </row>
    <row r="342" spans="1:36" ht="16.5" hidden="1" thickBot="1">
      <c r="A342" s="27"/>
      <c r="B342" s="32"/>
      <c r="C342" s="4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35"/>
    </row>
    <row r="343" spans="1:36" ht="16.5" hidden="1" thickBot="1">
      <c r="A343" s="27"/>
      <c r="B343" s="32"/>
      <c r="C343" s="4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35"/>
    </row>
    <row r="344" spans="1:36" ht="16.5" hidden="1" thickBot="1">
      <c r="A344" s="28"/>
      <c r="B344" s="33"/>
      <c r="C344" s="38"/>
      <c r="D344" s="16"/>
      <c r="E344" s="1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35"/>
    </row>
    <row r="345" spans="1:36" ht="16.5" hidden="1" thickBot="1">
      <c r="A345" s="24"/>
      <c r="B345" s="31"/>
      <c r="C345" s="39"/>
      <c r="D345" s="8"/>
      <c r="E345" s="8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35"/>
    </row>
    <row r="346" spans="1:36" ht="16.5" hidden="1" thickBot="1">
      <c r="A346" s="27"/>
      <c r="B346" s="32"/>
      <c r="C346" s="40"/>
      <c r="D346" s="9"/>
      <c r="E346" s="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35"/>
    </row>
    <row r="347" spans="1:36" ht="16.5" hidden="1" thickBot="1">
      <c r="A347" s="27"/>
      <c r="B347" s="32"/>
      <c r="C347" s="40"/>
      <c r="D347" s="9"/>
      <c r="E347" s="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35"/>
    </row>
    <row r="348" spans="1:36" ht="16.5" hidden="1" thickBot="1">
      <c r="A348" s="27"/>
      <c r="B348" s="32"/>
      <c r="C348" s="40"/>
      <c r="D348" s="9"/>
      <c r="E348" s="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35"/>
    </row>
    <row r="349" spans="1:36" ht="16.5" hidden="1" thickBot="1">
      <c r="A349" s="27"/>
      <c r="B349" s="32"/>
      <c r="C349" s="40"/>
      <c r="D349" s="9"/>
      <c r="E349" s="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35"/>
    </row>
    <row r="350" spans="1:36" ht="16.5" hidden="1" thickBot="1">
      <c r="A350" s="27"/>
      <c r="B350" s="32"/>
      <c r="C350" s="40"/>
      <c r="D350" s="9"/>
      <c r="E350" s="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35"/>
    </row>
    <row r="351" spans="1:36" ht="16.5" hidden="1" thickBot="1">
      <c r="A351" s="27"/>
      <c r="B351" s="32"/>
      <c r="C351" s="40"/>
      <c r="D351" s="9"/>
      <c r="E351" s="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35"/>
    </row>
    <row r="352" spans="1:36" ht="16.5" hidden="1" thickBot="1">
      <c r="A352" s="27"/>
      <c r="B352" s="32"/>
      <c r="C352" s="40"/>
      <c r="D352" s="9"/>
      <c r="E352" s="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35"/>
    </row>
    <row r="353" spans="1:36" ht="16.5" hidden="1" thickBot="1">
      <c r="A353" s="27"/>
      <c r="B353" s="32"/>
      <c r="C353" s="40"/>
      <c r="D353" s="9"/>
      <c r="E353" s="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35"/>
    </row>
    <row r="354" spans="1:36" ht="16.5" hidden="1" thickBot="1">
      <c r="A354" s="27"/>
      <c r="B354" s="32"/>
      <c r="C354" s="40"/>
      <c r="D354" s="9"/>
      <c r="E354" s="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35"/>
    </row>
    <row r="355" spans="1:36" ht="16.5" hidden="1" thickBot="1">
      <c r="A355" s="27"/>
      <c r="B355" s="32"/>
      <c r="C355" s="40"/>
      <c r="D355" s="9"/>
      <c r="E355" s="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35"/>
    </row>
    <row r="356" spans="1:36" ht="16.5" hidden="1" thickBot="1">
      <c r="A356" s="27"/>
      <c r="B356" s="32"/>
      <c r="C356" s="40"/>
      <c r="D356" s="9"/>
      <c r="E356" s="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35"/>
    </row>
    <row r="357" spans="1:36" ht="16.5" hidden="1" thickBot="1">
      <c r="A357" s="27"/>
      <c r="B357" s="32"/>
      <c r="C357" s="40"/>
      <c r="D357" s="9"/>
      <c r="E357" s="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35"/>
    </row>
    <row r="358" spans="1:36" ht="16.5" hidden="1" thickBot="1">
      <c r="A358" s="27"/>
      <c r="B358" s="32"/>
      <c r="C358" s="40"/>
      <c r="D358" s="9"/>
      <c r="E358" s="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35"/>
    </row>
    <row r="359" spans="1:36" ht="16.5" hidden="1" thickBot="1">
      <c r="A359" s="24"/>
      <c r="B359" s="31"/>
      <c r="C359" s="39"/>
      <c r="D359" s="8"/>
      <c r="E359" s="8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35"/>
    </row>
    <row r="360" spans="1:36" ht="16.5" hidden="1" thickBot="1">
      <c r="A360" s="27"/>
      <c r="B360" s="32"/>
      <c r="C360" s="40"/>
      <c r="D360" s="9"/>
      <c r="E360" s="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35"/>
    </row>
    <row r="361" spans="1:36" ht="16.5" hidden="1" thickBot="1">
      <c r="A361" s="27"/>
      <c r="B361" s="32"/>
      <c r="C361" s="40"/>
      <c r="D361" s="9"/>
      <c r="E361" s="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35"/>
    </row>
    <row r="362" spans="1:36" ht="16.5" hidden="1" thickBot="1">
      <c r="A362" s="27"/>
      <c r="B362" s="32"/>
      <c r="C362" s="40"/>
      <c r="D362" s="9"/>
      <c r="E362" s="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35"/>
    </row>
    <row r="363" spans="1:36" ht="16.5" hidden="1" thickBot="1">
      <c r="A363" s="27"/>
      <c r="B363" s="32"/>
      <c r="C363" s="40"/>
      <c r="D363" s="9"/>
      <c r="E363" s="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35"/>
    </row>
    <row r="364" spans="1:36" ht="16.5" hidden="1" thickBot="1">
      <c r="A364" s="24"/>
      <c r="B364" s="31"/>
      <c r="C364" s="39"/>
      <c r="D364" s="8"/>
      <c r="E364" s="8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35"/>
    </row>
    <row r="365" spans="1:36" ht="16.5" hidden="1" thickBot="1">
      <c r="A365" s="27"/>
      <c r="B365" s="32"/>
      <c r="C365" s="40"/>
      <c r="D365" s="9"/>
      <c r="E365" s="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35"/>
    </row>
    <row r="366" spans="1:36" ht="16.5" hidden="1" thickBot="1">
      <c r="A366" s="27"/>
      <c r="B366" s="32"/>
      <c r="C366" s="40"/>
      <c r="D366" s="9"/>
      <c r="E366" s="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35"/>
    </row>
    <row r="367" spans="1:36" ht="16.5" hidden="1" thickBot="1">
      <c r="A367" s="27"/>
      <c r="B367" s="32"/>
      <c r="C367" s="40"/>
      <c r="D367" s="9"/>
      <c r="E367" s="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35"/>
    </row>
    <row r="368" spans="1:36" ht="16.5" hidden="1" thickBot="1">
      <c r="A368" s="27"/>
      <c r="B368" s="32"/>
      <c r="C368" s="40"/>
      <c r="D368" s="9"/>
      <c r="E368" s="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35"/>
    </row>
    <row r="369" spans="1:36" ht="16.5" hidden="1" thickBot="1">
      <c r="A369" s="24"/>
      <c r="B369" s="31"/>
      <c r="C369" s="39"/>
      <c r="D369" s="8"/>
      <c r="E369" s="8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35"/>
    </row>
    <row r="370" spans="1:36" ht="16.5" hidden="1" thickBot="1">
      <c r="A370" s="27"/>
      <c r="B370" s="32"/>
      <c r="C370" s="40"/>
      <c r="D370" s="9"/>
      <c r="E370" s="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35"/>
    </row>
    <row r="371" spans="1:36" ht="16.5" hidden="1" thickBot="1">
      <c r="A371" s="27"/>
      <c r="B371" s="32"/>
      <c r="C371" s="40"/>
      <c r="D371" s="9"/>
      <c r="E371" s="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35"/>
    </row>
    <row r="372" spans="1:36" ht="16.5" hidden="1" thickBot="1">
      <c r="A372" s="27"/>
      <c r="B372" s="32"/>
      <c r="C372" s="40"/>
      <c r="D372" s="9"/>
      <c r="E372" s="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35"/>
    </row>
    <row r="373" spans="1:36" ht="16.5" hidden="1" thickBot="1">
      <c r="A373" s="24"/>
      <c r="B373" s="31"/>
      <c r="C373" s="39"/>
      <c r="D373" s="8"/>
      <c r="E373" s="8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35"/>
    </row>
    <row r="374" spans="1:36" ht="16.5" hidden="1" thickBot="1">
      <c r="A374" s="27"/>
      <c r="B374" s="32"/>
      <c r="C374" s="40"/>
      <c r="D374" s="9"/>
      <c r="E374" s="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35"/>
    </row>
    <row r="375" spans="1:36" ht="16.5" hidden="1" thickBot="1">
      <c r="A375" s="27"/>
      <c r="B375" s="32"/>
      <c r="C375" s="40"/>
      <c r="D375" s="9"/>
      <c r="E375" s="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35"/>
    </row>
    <row r="376" spans="1:36" ht="16.5" hidden="1" thickBot="1">
      <c r="A376" s="27"/>
      <c r="B376" s="32"/>
      <c r="C376" s="40"/>
      <c r="D376" s="9"/>
      <c r="E376" s="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35"/>
    </row>
    <row r="377" spans="1:36" ht="16.5" hidden="1" thickBot="1">
      <c r="A377" s="27"/>
      <c r="B377" s="32"/>
      <c r="C377" s="40"/>
      <c r="D377" s="9"/>
      <c r="E377" s="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35"/>
    </row>
    <row r="378" spans="1:36" ht="16.5" hidden="1" thickBot="1">
      <c r="A378" s="24"/>
      <c r="B378" s="31"/>
      <c r="C378" s="39"/>
      <c r="D378" s="8"/>
      <c r="E378" s="8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35"/>
    </row>
    <row r="379" spans="1:36" ht="16.5" hidden="1" thickBot="1">
      <c r="A379" s="24"/>
      <c r="B379" s="31"/>
      <c r="C379" s="39"/>
      <c r="D379" s="8"/>
      <c r="E379" s="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35"/>
    </row>
    <row r="380" spans="1:36" ht="16.5" hidden="1" thickBot="1">
      <c r="A380" s="28"/>
      <c r="B380" s="33"/>
      <c r="C380" s="38"/>
      <c r="D380" s="16"/>
      <c r="E380" s="1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35"/>
    </row>
    <row r="381" spans="1:36" ht="16.5" hidden="1" thickBot="1">
      <c r="A381" s="24"/>
      <c r="B381" s="31"/>
      <c r="C381" s="39"/>
      <c r="D381" s="8"/>
      <c r="E381" s="8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35"/>
    </row>
    <row r="382" spans="1:36" ht="16.5" hidden="1" thickBot="1">
      <c r="A382" s="27"/>
      <c r="B382" s="32"/>
      <c r="C382" s="40"/>
      <c r="D382" s="9"/>
      <c r="E382" s="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35"/>
    </row>
    <row r="383" spans="1:36" ht="16.5" hidden="1" thickBot="1">
      <c r="A383" s="27"/>
      <c r="B383" s="32"/>
      <c r="C383" s="40"/>
      <c r="D383" s="9"/>
      <c r="E383" s="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35"/>
    </row>
    <row r="384" spans="1:36" ht="16.5" hidden="1" thickBot="1">
      <c r="A384" s="27"/>
      <c r="B384" s="32"/>
      <c r="C384" s="40"/>
      <c r="D384" s="9"/>
      <c r="E384" s="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35"/>
    </row>
    <row r="385" spans="1:36" ht="16.5" hidden="1" thickBot="1">
      <c r="A385" s="27"/>
      <c r="B385" s="32"/>
      <c r="C385" s="40"/>
      <c r="D385" s="9"/>
      <c r="E385" s="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35"/>
    </row>
    <row r="386" spans="1:36" ht="16.5" hidden="1" thickBot="1">
      <c r="A386" s="27"/>
      <c r="B386" s="32"/>
      <c r="C386" s="40"/>
      <c r="D386" s="9"/>
      <c r="E386" s="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35"/>
    </row>
    <row r="387" spans="1:36" ht="16.5" hidden="1" thickBot="1">
      <c r="A387" s="24"/>
      <c r="B387" s="31"/>
      <c r="C387" s="39"/>
      <c r="D387" s="8"/>
      <c r="E387" s="8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35"/>
    </row>
    <row r="388" spans="1:36" ht="16.5" hidden="1" thickBot="1">
      <c r="A388" s="27"/>
      <c r="B388" s="32"/>
      <c r="C388" s="40"/>
      <c r="D388" s="9"/>
      <c r="E388" s="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35"/>
    </row>
    <row r="389" spans="1:36" ht="16.5" hidden="1" thickBot="1">
      <c r="A389" s="27"/>
      <c r="B389" s="32"/>
      <c r="C389" s="40"/>
      <c r="D389" s="9"/>
      <c r="E389" s="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35"/>
    </row>
    <row r="390" spans="1:36" ht="16.5" hidden="1" thickBot="1">
      <c r="A390" s="27"/>
      <c r="B390" s="32"/>
      <c r="C390" s="40"/>
      <c r="D390" s="9"/>
      <c r="E390" s="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35"/>
    </row>
    <row r="391" spans="1:36" ht="16.5" hidden="1" thickBot="1">
      <c r="A391" s="27"/>
      <c r="B391" s="32"/>
      <c r="C391" s="40"/>
      <c r="D391" s="9"/>
      <c r="E391" s="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35"/>
    </row>
    <row r="392" spans="1:36" ht="16.5" hidden="1" thickBot="1">
      <c r="A392" s="27"/>
      <c r="B392" s="32"/>
      <c r="C392" s="40"/>
      <c r="D392" s="9"/>
      <c r="E392" s="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35"/>
    </row>
    <row r="393" spans="1:36" ht="16.5" hidden="1" thickBot="1">
      <c r="A393" s="27"/>
      <c r="B393" s="32"/>
      <c r="C393" s="40"/>
      <c r="D393" s="9"/>
      <c r="E393" s="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35"/>
    </row>
    <row r="394" spans="1:36" ht="16.5" hidden="1" thickBot="1">
      <c r="A394" s="24"/>
      <c r="B394" s="31"/>
      <c r="C394" s="39"/>
      <c r="D394" s="8"/>
      <c r="E394" s="8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35"/>
    </row>
    <row r="395" spans="1:36" ht="16.5" hidden="1" thickBot="1">
      <c r="A395" s="27"/>
      <c r="B395" s="32"/>
      <c r="C395" s="40"/>
      <c r="D395" s="9"/>
      <c r="E395" s="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35"/>
    </row>
    <row r="396" spans="1:36" ht="16.5" hidden="1" thickBot="1">
      <c r="A396" s="27"/>
      <c r="B396" s="32"/>
      <c r="C396" s="40"/>
      <c r="D396" s="9"/>
      <c r="E396" s="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35"/>
    </row>
    <row r="397" spans="1:36" ht="16.5" hidden="1" thickBot="1">
      <c r="A397" s="27"/>
      <c r="B397" s="32"/>
      <c r="C397" s="40"/>
      <c r="D397" s="9"/>
      <c r="E397" s="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35"/>
    </row>
    <row r="398" spans="1:36" ht="16.5" hidden="1" thickBot="1">
      <c r="A398" s="27"/>
      <c r="B398" s="32"/>
      <c r="C398" s="40"/>
      <c r="D398" s="9"/>
      <c r="E398" s="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35"/>
    </row>
    <row r="399" spans="1:36" ht="16.5" hidden="1" thickBot="1">
      <c r="A399" s="27"/>
      <c r="B399" s="32"/>
      <c r="C399" s="40"/>
      <c r="D399" s="9"/>
      <c r="E399" s="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35"/>
    </row>
    <row r="400" spans="1:36" ht="16.5" hidden="1" thickBot="1">
      <c r="A400" s="27"/>
      <c r="B400" s="32"/>
      <c r="C400" s="40"/>
      <c r="D400" s="9"/>
      <c r="E400" s="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35"/>
    </row>
    <row r="401" spans="1:36" ht="16.5" hidden="1" thickBot="1">
      <c r="A401" s="24"/>
      <c r="B401" s="31"/>
      <c r="C401" s="39"/>
      <c r="D401" s="8"/>
      <c r="E401" s="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35"/>
    </row>
    <row r="402" spans="1:36" ht="16.5" hidden="1" thickBot="1">
      <c r="A402" s="24"/>
      <c r="B402" s="31"/>
      <c r="C402" s="39"/>
      <c r="D402" s="8"/>
      <c r="E402" s="8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35"/>
    </row>
    <row r="403" spans="1:36" ht="16.5" hidden="1" thickBot="1">
      <c r="A403" s="24"/>
      <c r="B403" s="31"/>
      <c r="C403" s="39"/>
      <c r="D403" s="8"/>
      <c r="E403" s="8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35"/>
    </row>
    <row r="404" ht="15.75">
      <c r="AJ404" s="35"/>
    </row>
  </sheetData>
  <sheetProtection/>
  <mergeCells count="17">
    <mergeCell ref="N16:X16"/>
    <mergeCell ref="AF12:AI12"/>
    <mergeCell ref="AF13:AI13"/>
    <mergeCell ref="D15:AI15"/>
    <mergeCell ref="D16:M16"/>
    <mergeCell ref="N2:T2"/>
    <mergeCell ref="B4:AG4"/>
    <mergeCell ref="B5:AG5"/>
    <mergeCell ref="B7:AG7"/>
    <mergeCell ref="AG16:AH16"/>
    <mergeCell ref="Y16:AA16"/>
    <mergeCell ref="AB16:AC16"/>
    <mergeCell ref="AD16:AF16"/>
    <mergeCell ref="A14:AI14"/>
    <mergeCell ref="A15:A17"/>
    <mergeCell ref="B15:B17"/>
    <mergeCell ref="C15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403"/>
  <sheetViews>
    <sheetView view="pageBreakPreview" zoomScale="60" zoomScaleNormal="55" zoomScalePageLayoutView="0" workbookViewId="0" topLeftCell="A61">
      <selection activeCell="AI18" sqref="D18:AI18"/>
    </sheetView>
  </sheetViews>
  <sheetFormatPr defaultColWidth="9.00390625" defaultRowHeight="15.75"/>
  <cols>
    <col min="1" max="1" width="13.625" style="1" customWidth="1"/>
    <col min="2" max="2" width="54.00390625" style="29" customWidth="1"/>
    <col min="3" max="3" width="32.00390625" style="3" customWidth="1"/>
    <col min="4" max="6" width="37.375" style="1" bestFit="1" customWidth="1"/>
    <col min="7" max="7" width="37.00390625" style="1" bestFit="1" customWidth="1"/>
    <col min="8" max="9" width="31.625" style="1" bestFit="1" customWidth="1"/>
    <col min="10" max="11" width="23.50390625" style="1" bestFit="1" customWidth="1"/>
    <col min="12" max="12" width="47.875" style="1" bestFit="1" customWidth="1"/>
    <col min="13" max="13" width="14.875" style="1" bestFit="1" customWidth="1"/>
    <col min="14" max="16" width="15.375" style="1" bestFit="1" customWidth="1"/>
    <col min="17" max="22" width="12.625" style="1" bestFit="1" customWidth="1"/>
    <col min="23" max="23" width="20.75390625" style="1" bestFit="1" customWidth="1"/>
    <col min="24" max="24" width="47.375" style="1" bestFit="1" customWidth="1"/>
    <col min="25" max="25" width="33.625" style="1" bestFit="1" customWidth="1"/>
    <col min="26" max="26" width="31.00390625" style="1" bestFit="1" customWidth="1"/>
    <col min="27" max="27" width="22.875" style="1" bestFit="1" customWidth="1"/>
    <col min="28" max="28" width="36.375" style="1" bestFit="1" customWidth="1"/>
    <col min="29" max="29" width="53.00390625" style="1" bestFit="1" customWidth="1"/>
    <col min="30" max="30" width="34.125" style="1" bestFit="1" customWidth="1"/>
    <col min="31" max="31" width="39.50390625" style="1" bestFit="1" customWidth="1"/>
    <col min="32" max="32" width="42.25390625" style="1" bestFit="1" customWidth="1"/>
    <col min="33" max="33" width="34.125" style="1" bestFit="1" customWidth="1"/>
    <col min="34" max="34" width="39.50390625" style="1" bestFit="1" customWidth="1"/>
    <col min="35" max="35" width="78.625" style="11" bestFit="1" customWidth="1"/>
    <col min="36" max="36" width="9.00390625" style="35" customWidth="1"/>
    <col min="37" max="16384" width="9.00390625" style="1" customWidth="1"/>
  </cols>
  <sheetData>
    <row r="1" s="42" customFormat="1" ht="18.75">
      <c r="AI1" s="192" t="s">
        <v>487</v>
      </c>
    </row>
    <row r="2" spans="12:35" s="42" customFormat="1" ht="18.75">
      <c r="L2" s="82"/>
      <c r="M2" s="291"/>
      <c r="N2" s="353"/>
      <c r="O2" s="353"/>
      <c r="P2" s="353"/>
      <c r="Q2" s="353"/>
      <c r="R2" s="353"/>
      <c r="S2" s="353"/>
      <c r="T2" s="353"/>
      <c r="AI2" s="193" t="s">
        <v>327</v>
      </c>
    </row>
    <row r="3" spans="12:20" s="42" customFormat="1" ht="12">
      <c r="L3" s="43"/>
      <c r="M3" s="43"/>
      <c r="N3" s="43"/>
      <c r="O3" s="43"/>
      <c r="P3" s="43"/>
      <c r="Q3" s="43"/>
      <c r="R3" s="43"/>
      <c r="S3" s="43"/>
      <c r="T3" s="43"/>
    </row>
    <row r="4" spans="1:34" s="42" customFormat="1" ht="18.75">
      <c r="A4" s="113"/>
      <c r="B4" s="354" t="s">
        <v>362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</row>
    <row r="5" spans="1:34" s="42" customFormat="1" ht="18.75">
      <c r="A5" s="197"/>
      <c r="B5" s="360" t="s">
        <v>486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</row>
    <row r="6" s="42" customFormat="1" ht="15.75" customHeight="1"/>
    <row r="7" spans="1:34" s="42" customFormat="1" ht="21.75" customHeight="1">
      <c r="A7" s="189"/>
      <c r="B7" s="326" t="s">
        <v>318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</row>
    <row r="8" spans="1:31" s="42" customFormat="1" ht="15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="42" customFormat="1" ht="12"/>
    <row r="10" spans="1:31" s="42" customFormat="1" ht="16.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</row>
    <row r="11" spans="1:31" s="42" customFormat="1" ht="1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35"/>
      <c r="V11" s="35"/>
      <c r="W11" s="35"/>
      <c r="X11" s="35"/>
      <c r="Y11" s="35"/>
      <c r="Z11" s="35"/>
      <c r="AA11" s="35"/>
      <c r="AB11" s="35"/>
      <c r="AC11" s="290"/>
      <c r="AD11" s="290"/>
      <c r="AE11" s="290"/>
    </row>
    <row r="12" spans="1:72" s="77" customFormat="1" ht="15.7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</row>
    <row r="13" spans="1:72" s="77" customFormat="1" ht="18.7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</row>
    <row r="14" spans="1:36" s="5" customFormat="1" ht="15.75" customHeight="1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7"/>
    </row>
    <row r="15" spans="1:36" s="3" customFormat="1" ht="33.75" customHeight="1">
      <c r="A15" s="355" t="s">
        <v>26</v>
      </c>
      <c r="B15" s="357" t="s">
        <v>0</v>
      </c>
      <c r="C15" s="359" t="s">
        <v>142</v>
      </c>
      <c r="D15" s="351" t="s">
        <v>365</v>
      </c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"/>
    </row>
    <row r="16" spans="1:35" ht="137.25" customHeight="1">
      <c r="A16" s="355"/>
      <c r="B16" s="358"/>
      <c r="C16" s="359"/>
      <c r="D16" s="351" t="s">
        <v>5</v>
      </c>
      <c r="E16" s="352"/>
      <c r="F16" s="352"/>
      <c r="G16" s="352"/>
      <c r="H16" s="352"/>
      <c r="I16" s="352"/>
      <c r="J16" s="352"/>
      <c r="K16" s="352"/>
      <c r="L16" s="352"/>
      <c r="M16" s="352"/>
      <c r="N16" s="351" t="s">
        <v>6</v>
      </c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5" t="s">
        <v>3</v>
      </c>
      <c r="Z16" s="355"/>
      <c r="AA16" s="355"/>
      <c r="AB16" s="355" t="s">
        <v>4</v>
      </c>
      <c r="AC16" s="355"/>
      <c r="AD16" s="355" t="s">
        <v>1</v>
      </c>
      <c r="AE16" s="355"/>
      <c r="AF16" s="355"/>
      <c r="AG16" s="355" t="s">
        <v>2</v>
      </c>
      <c r="AH16" s="355"/>
      <c r="AI16" s="292" t="s">
        <v>140</v>
      </c>
    </row>
    <row r="17" spans="1:36" s="6" customFormat="1" ht="99.75" customHeight="1">
      <c r="A17" s="355"/>
      <c r="B17" s="358"/>
      <c r="C17" s="359"/>
      <c r="D17" s="295" t="s">
        <v>139</v>
      </c>
      <c r="E17" s="295" t="s">
        <v>135</v>
      </c>
      <c r="F17" s="295" t="s">
        <v>136</v>
      </c>
      <c r="G17" s="294" t="s">
        <v>55</v>
      </c>
      <c r="H17" s="294" t="s">
        <v>127</v>
      </c>
      <c r="I17" s="294" t="s">
        <v>106</v>
      </c>
      <c r="J17" s="294" t="s">
        <v>107</v>
      </c>
      <c r="K17" s="293" t="s">
        <v>56</v>
      </c>
      <c r="L17" s="293" t="s">
        <v>57</v>
      </c>
      <c r="M17" s="293" t="s">
        <v>58</v>
      </c>
      <c r="N17" s="293" t="s">
        <v>137</v>
      </c>
      <c r="O17" s="293" t="s">
        <v>133</v>
      </c>
      <c r="P17" s="293" t="s">
        <v>128</v>
      </c>
      <c r="Q17" s="293" t="s">
        <v>132</v>
      </c>
      <c r="R17" s="293" t="s">
        <v>131</v>
      </c>
      <c r="S17" s="293" t="s">
        <v>126</v>
      </c>
      <c r="T17" s="294" t="s">
        <v>138</v>
      </c>
      <c r="U17" s="294" t="s">
        <v>130</v>
      </c>
      <c r="V17" s="294" t="s">
        <v>129</v>
      </c>
      <c r="W17" s="294" t="s">
        <v>59</v>
      </c>
      <c r="X17" s="293" t="s">
        <v>141</v>
      </c>
      <c r="Y17" s="293" t="s">
        <v>60</v>
      </c>
      <c r="Z17" s="293" t="s">
        <v>134</v>
      </c>
      <c r="AA17" s="293" t="s">
        <v>61</v>
      </c>
      <c r="AB17" s="293" t="s">
        <v>62</v>
      </c>
      <c r="AC17" s="293" t="s">
        <v>63</v>
      </c>
      <c r="AD17" s="293" t="s">
        <v>64</v>
      </c>
      <c r="AE17" s="293" t="s">
        <v>65</v>
      </c>
      <c r="AF17" s="293" t="s">
        <v>66</v>
      </c>
      <c r="AG17" s="293" t="s">
        <v>67</v>
      </c>
      <c r="AH17" s="293" t="s">
        <v>68</v>
      </c>
      <c r="AI17" s="296" t="s">
        <v>69</v>
      </c>
      <c r="AJ17" s="10"/>
    </row>
    <row r="18" spans="1:36" s="3" customFormat="1" ht="29.25" customHeight="1">
      <c r="A18" s="4">
        <v>1</v>
      </c>
      <c r="B18" s="4">
        <v>2</v>
      </c>
      <c r="C18" s="4">
        <v>3</v>
      </c>
      <c r="D18" s="2" t="s">
        <v>12</v>
      </c>
      <c r="E18" s="2" t="s">
        <v>13</v>
      </c>
      <c r="F18" s="2" t="s">
        <v>14</v>
      </c>
      <c r="G18" s="2" t="s">
        <v>22</v>
      </c>
      <c r="H18" s="2" t="s">
        <v>70</v>
      </c>
      <c r="I18" s="2" t="s">
        <v>71</v>
      </c>
      <c r="J18" s="2" t="s">
        <v>72</v>
      </c>
      <c r="K18" s="2" t="s">
        <v>73</v>
      </c>
      <c r="L18" s="2" t="s">
        <v>74</v>
      </c>
      <c r="M18" s="2" t="s">
        <v>75</v>
      </c>
      <c r="N18" s="2" t="s">
        <v>7</v>
      </c>
      <c r="O18" s="2" t="s">
        <v>8</v>
      </c>
      <c r="P18" s="2" t="s">
        <v>15</v>
      </c>
      <c r="Q18" s="2" t="s">
        <v>16</v>
      </c>
      <c r="R18" s="2" t="s">
        <v>27</v>
      </c>
      <c r="S18" s="2" t="s">
        <v>76</v>
      </c>
      <c r="T18" s="2" t="s">
        <v>77</v>
      </c>
      <c r="U18" s="2" t="s">
        <v>78</v>
      </c>
      <c r="V18" s="2" t="s">
        <v>79</v>
      </c>
      <c r="W18" s="2" t="s">
        <v>80</v>
      </c>
      <c r="X18" s="2" t="s">
        <v>366</v>
      </c>
      <c r="Y18" s="2" t="s">
        <v>9</v>
      </c>
      <c r="Z18" s="2" t="s">
        <v>10</v>
      </c>
      <c r="AA18" s="2" t="s">
        <v>11</v>
      </c>
      <c r="AB18" s="2" t="s">
        <v>17</v>
      </c>
      <c r="AC18" s="2" t="s">
        <v>18</v>
      </c>
      <c r="AD18" s="2" t="s">
        <v>19</v>
      </c>
      <c r="AE18" s="2" t="s">
        <v>20</v>
      </c>
      <c r="AF18" s="2" t="s">
        <v>21</v>
      </c>
      <c r="AG18" s="2" t="s">
        <v>23</v>
      </c>
      <c r="AH18" s="2" t="s">
        <v>24</v>
      </c>
      <c r="AI18" s="71" t="s">
        <v>25</v>
      </c>
      <c r="AJ18" s="35"/>
    </row>
    <row r="19" spans="1:35" s="243" customFormat="1" ht="32.25" customHeight="1">
      <c r="A19" s="206" t="s">
        <v>143</v>
      </c>
      <c r="B19" s="207" t="s">
        <v>115</v>
      </c>
      <c r="C19" s="297" t="s">
        <v>114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219">
        <f>L21</f>
        <v>0</v>
      </c>
      <c r="M19" s="75">
        <v>0</v>
      </c>
      <c r="N19" s="297">
        <f>N21</f>
        <v>0</v>
      </c>
      <c r="O19" s="207">
        <f>O21</f>
        <v>0.8</v>
      </c>
      <c r="P19" s="207">
        <f>P21</f>
        <v>0</v>
      </c>
      <c r="Q19" s="207">
        <v>0</v>
      </c>
      <c r="R19" s="207">
        <v>0</v>
      </c>
      <c r="S19" s="207">
        <v>5.94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</row>
    <row r="20" spans="1:35" s="238" customFormat="1" ht="32.25" customHeight="1">
      <c r="A20" s="206" t="s">
        <v>117</v>
      </c>
      <c r="B20" s="207" t="s">
        <v>113</v>
      </c>
      <c r="C20" s="297" t="s">
        <v>114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</row>
    <row r="21" spans="1:35" s="238" customFormat="1" ht="39.75" customHeight="1">
      <c r="A21" s="206" t="s">
        <v>118</v>
      </c>
      <c r="B21" s="207" t="s">
        <v>112</v>
      </c>
      <c r="C21" s="297" t="s">
        <v>114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219">
        <f>L26</f>
        <v>0</v>
      </c>
      <c r="M21" s="75">
        <v>0</v>
      </c>
      <c r="N21" s="297">
        <f>N26</f>
        <v>0</v>
      </c>
      <c r="O21" s="207">
        <f>O26</f>
        <v>0.8</v>
      </c>
      <c r="P21" s="207">
        <f>P26</f>
        <v>0</v>
      </c>
      <c r="Q21" s="207">
        <v>0</v>
      </c>
      <c r="R21" s="207">
        <v>0</v>
      </c>
      <c r="S21" s="207">
        <v>5.94</v>
      </c>
      <c r="T21" s="207">
        <v>0</v>
      </c>
      <c r="U21" s="207">
        <v>0</v>
      </c>
      <c r="V21" s="207">
        <v>0</v>
      </c>
      <c r="W21" s="207">
        <v>0</v>
      </c>
      <c r="X21" s="207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</row>
    <row r="22" spans="1:35" s="238" customFormat="1" ht="69.75" customHeight="1">
      <c r="A22" s="206" t="s">
        <v>119</v>
      </c>
      <c r="B22" s="207" t="s">
        <v>111</v>
      </c>
      <c r="C22" s="297" t="s">
        <v>114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</row>
    <row r="23" spans="1:35" s="238" customFormat="1" ht="31.5">
      <c r="A23" s="206" t="s">
        <v>120</v>
      </c>
      <c r="B23" s="207" t="s">
        <v>110</v>
      </c>
      <c r="C23" s="297" t="s">
        <v>114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</row>
    <row r="24" spans="1:35" s="238" customFormat="1" ht="31.5">
      <c r="A24" s="206" t="s">
        <v>144</v>
      </c>
      <c r="B24" s="207" t="s">
        <v>109</v>
      </c>
      <c r="C24" s="297" t="s">
        <v>114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</row>
    <row r="25" spans="1:35" s="238" customFormat="1" ht="25.5" customHeight="1">
      <c r="A25" s="206" t="s">
        <v>145</v>
      </c>
      <c r="B25" s="256" t="s">
        <v>108</v>
      </c>
      <c r="C25" s="297" t="s">
        <v>114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</row>
    <row r="26" spans="1:35" s="238" customFormat="1" ht="27" customHeight="1">
      <c r="A26" s="206" t="s">
        <v>28</v>
      </c>
      <c r="B26" s="207" t="s">
        <v>174</v>
      </c>
      <c r="C26" s="297" t="s">
        <v>114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219">
        <f>L49</f>
        <v>0</v>
      </c>
      <c r="M26" s="75">
        <v>0</v>
      </c>
      <c r="N26" s="297">
        <f>N47</f>
        <v>0</v>
      </c>
      <c r="O26" s="75">
        <f>O47</f>
        <v>0.8</v>
      </c>
      <c r="P26" s="297">
        <f>P47</f>
        <v>0</v>
      </c>
      <c r="Q26" s="75">
        <v>0</v>
      </c>
      <c r="R26" s="75">
        <v>0</v>
      </c>
      <c r="S26" s="219">
        <v>5.94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</row>
    <row r="27" spans="1:35" s="238" customFormat="1" ht="27" customHeight="1">
      <c r="A27" s="206" t="s">
        <v>29</v>
      </c>
      <c r="B27" s="207" t="s">
        <v>81</v>
      </c>
      <c r="C27" s="297" t="s">
        <v>114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</row>
    <row r="28" spans="1:35" s="238" customFormat="1" ht="31.5">
      <c r="A28" s="206" t="s">
        <v>31</v>
      </c>
      <c r="B28" s="207" t="s">
        <v>82</v>
      </c>
      <c r="C28" s="297" t="s">
        <v>114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</row>
    <row r="29" spans="1:35" s="238" customFormat="1" ht="47.25">
      <c r="A29" s="206" t="s">
        <v>39</v>
      </c>
      <c r="B29" s="207" t="s">
        <v>83</v>
      </c>
      <c r="C29" s="297" t="s">
        <v>114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</row>
    <row r="30" spans="1:35" s="238" customFormat="1" ht="47.25">
      <c r="A30" s="206" t="s">
        <v>40</v>
      </c>
      <c r="B30" s="207" t="s">
        <v>146</v>
      </c>
      <c r="C30" s="297" t="s">
        <v>114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</row>
    <row r="31" spans="1:35" s="238" customFormat="1" ht="31.5">
      <c r="A31" s="206" t="s">
        <v>41</v>
      </c>
      <c r="B31" s="207" t="s">
        <v>84</v>
      </c>
      <c r="C31" s="297" t="s">
        <v>114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</row>
    <row r="32" spans="1:35" s="238" customFormat="1" ht="31.5">
      <c r="A32" s="206" t="s">
        <v>32</v>
      </c>
      <c r="B32" s="207" t="s">
        <v>85</v>
      </c>
      <c r="C32" s="297" t="s">
        <v>114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</row>
    <row r="33" spans="1:35" s="238" customFormat="1" ht="47.25">
      <c r="A33" s="206" t="s">
        <v>42</v>
      </c>
      <c r="B33" s="207" t="s">
        <v>147</v>
      </c>
      <c r="C33" s="297" t="s">
        <v>114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</row>
    <row r="34" spans="1:35" s="238" customFormat="1" ht="31.5">
      <c r="A34" s="206" t="s">
        <v>43</v>
      </c>
      <c r="B34" s="207" t="s">
        <v>86</v>
      </c>
      <c r="C34" s="297" t="s">
        <v>114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</row>
    <row r="35" spans="1:35" s="238" customFormat="1" ht="31.5">
      <c r="A35" s="206" t="s">
        <v>33</v>
      </c>
      <c r="B35" s="207" t="s">
        <v>148</v>
      </c>
      <c r="C35" s="297" t="s">
        <v>114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</row>
    <row r="36" spans="1:35" s="238" customFormat="1" ht="31.5">
      <c r="A36" s="206" t="s">
        <v>44</v>
      </c>
      <c r="B36" s="207" t="s">
        <v>121</v>
      </c>
      <c r="C36" s="297" t="s">
        <v>114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</row>
    <row r="37" spans="1:35" s="238" customFormat="1" ht="78.75">
      <c r="A37" s="206" t="s">
        <v>44</v>
      </c>
      <c r="B37" s="207" t="s">
        <v>149</v>
      </c>
      <c r="C37" s="297" t="s">
        <v>114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</row>
    <row r="38" spans="1:35" s="238" customFormat="1" ht="63">
      <c r="A38" s="206" t="s">
        <v>44</v>
      </c>
      <c r="B38" s="207" t="s">
        <v>87</v>
      </c>
      <c r="C38" s="297" t="s">
        <v>114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</row>
    <row r="39" spans="1:35" s="238" customFormat="1" ht="63">
      <c r="A39" s="206" t="s">
        <v>44</v>
      </c>
      <c r="B39" s="207" t="s">
        <v>150</v>
      </c>
      <c r="C39" s="297" t="s">
        <v>114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</row>
    <row r="40" spans="1:35" s="238" customFormat="1" ht="31.5">
      <c r="A40" s="206" t="s">
        <v>45</v>
      </c>
      <c r="B40" s="207" t="s">
        <v>121</v>
      </c>
      <c r="C40" s="297" t="s">
        <v>114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</row>
    <row r="41" spans="1:35" s="238" customFormat="1" ht="78.75">
      <c r="A41" s="206" t="s">
        <v>45</v>
      </c>
      <c r="B41" s="207" t="s">
        <v>149</v>
      </c>
      <c r="C41" s="297" t="s">
        <v>114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</row>
    <row r="42" spans="1:35" s="238" customFormat="1" ht="63">
      <c r="A42" s="206" t="s">
        <v>45</v>
      </c>
      <c r="B42" s="207" t="s">
        <v>87</v>
      </c>
      <c r="C42" s="297" t="s">
        <v>114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</row>
    <row r="43" spans="1:35" s="238" customFormat="1" ht="78.75">
      <c r="A43" s="206" t="s">
        <v>45</v>
      </c>
      <c r="B43" s="207" t="s">
        <v>88</v>
      </c>
      <c r="C43" s="297" t="s">
        <v>114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</row>
    <row r="44" spans="1:35" s="238" customFormat="1" ht="97.5" customHeight="1">
      <c r="A44" s="206" t="s">
        <v>34</v>
      </c>
      <c r="B44" s="207" t="s">
        <v>151</v>
      </c>
      <c r="C44" s="297" t="s">
        <v>114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</row>
    <row r="45" spans="1:35" s="238" customFormat="1" ht="47.25">
      <c r="A45" s="206" t="s">
        <v>152</v>
      </c>
      <c r="B45" s="207" t="s">
        <v>89</v>
      </c>
      <c r="C45" s="297" t="s">
        <v>114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</row>
    <row r="46" spans="1:35" s="238" customFormat="1" ht="63">
      <c r="A46" s="206" t="s">
        <v>153</v>
      </c>
      <c r="B46" s="207" t="s">
        <v>90</v>
      </c>
      <c r="C46" s="297" t="s">
        <v>114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</row>
    <row r="47" spans="1:35" s="238" customFormat="1" ht="35.25" customHeight="1">
      <c r="A47" s="206" t="s">
        <v>30</v>
      </c>
      <c r="B47" s="207" t="s">
        <v>154</v>
      </c>
      <c r="C47" s="237" t="s">
        <v>114</v>
      </c>
      <c r="D47" s="219">
        <f aca="true" t="shared" si="0" ref="D47:S47">D48+D51</f>
        <v>0</v>
      </c>
      <c r="E47" s="219">
        <f t="shared" si="0"/>
        <v>0</v>
      </c>
      <c r="F47" s="219">
        <f t="shared" si="0"/>
        <v>0</v>
      </c>
      <c r="G47" s="219">
        <f t="shared" si="0"/>
        <v>0</v>
      </c>
      <c r="H47" s="219">
        <f t="shared" si="0"/>
        <v>0</v>
      </c>
      <c r="I47" s="219">
        <f t="shared" si="0"/>
        <v>0</v>
      </c>
      <c r="J47" s="219">
        <f t="shared" si="0"/>
        <v>0</v>
      </c>
      <c r="K47" s="219">
        <f t="shared" si="0"/>
        <v>0</v>
      </c>
      <c r="L47" s="219">
        <f t="shared" si="0"/>
        <v>0</v>
      </c>
      <c r="M47" s="219">
        <f t="shared" si="0"/>
        <v>0</v>
      </c>
      <c r="N47" s="219">
        <f t="shared" si="0"/>
        <v>0</v>
      </c>
      <c r="O47" s="219">
        <f t="shared" si="0"/>
        <v>0.8</v>
      </c>
      <c r="P47" s="219">
        <f t="shared" si="0"/>
        <v>0</v>
      </c>
      <c r="Q47" s="219">
        <f t="shared" si="0"/>
        <v>0</v>
      </c>
      <c r="R47" s="219">
        <f t="shared" si="0"/>
        <v>0</v>
      </c>
      <c r="S47" s="219">
        <f t="shared" si="0"/>
        <v>5.94</v>
      </c>
      <c r="T47" s="219">
        <f aca="true" t="shared" si="1" ref="T47:AI47">T48+T51</f>
        <v>0</v>
      </c>
      <c r="U47" s="219">
        <f t="shared" si="1"/>
        <v>0</v>
      </c>
      <c r="V47" s="219">
        <f t="shared" si="1"/>
        <v>0</v>
      </c>
      <c r="W47" s="219">
        <f t="shared" si="1"/>
        <v>0</v>
      </c>
      <c r="X47" s="219">
        <f t="shared" si="1"/>
        <v>0</v>
      </c>
      <c r="Y47" s="219">
        <f t="shared" si="1"/>
        <v>0</v>
      </c>
      <c r="Z47" s="219">
        <f t="shared" si="1"/>
        <v>0</v>
      </c>
      <c r="AA47" s="219">
        <f t="shared" si="1"/>
        <v>0</v>
      </c>
      <c r="AB47" s="219">
        <f t="shared" si="1"/>
        <v>0</v>
      </c>
      <c r="AC47" s="219">
        <f t="shared" si="1"/>
        <v>0</v>
      </c>
      <c r="AD47" s="219">
        <f t="shared" si="1"/>
        <v>0</v>
      </c>
      <c r="AE47" s="219">
        <f t="shared" si="1"/>
        <v>0</v>
      </c>
      <c r="AF47" s="219">
        <f t="shared" si="1"/>
        <v>0</v>
      </c>
      <c r="AG47" s="219">
        <f t="shared" si="1"/>
        <v>0</v>
      </c>
      <c r="AH47" s="219">
        <f t="shared" si="1"/>
        <v>0</v>
      </c>
      <c r="AI47" s="219">
        <f t="shared" si="1"/>
        <v>0</v>
      </c>
    </row>
    <row r="48" spans="1:35" s="238" customFormat="1" ht="47.25">
      <c r="A48" s="206" t="s">
        <v>35</v>
      </c>
      <c r="B48" s="207" t="s">
        <v>155</v>
      </c>
      <c r="C48" s="237" t="s">
        <v>114</v>
      </c>
      <c r="D48" s="219">
        <f aca="true" t="shared" si="2" ref="D48:S48">D49+D50</f>
        <v>0</v>
      </c>
      <c r="E48" s="219">
        <f t="shared" si="2"/>
        <v>0</v>
      </c>
      <c r="F48" s="219">
        <f t="shared" si="2"/>
        <v>0</v>
      </c>
      <c r="G48" s="219">
        <f t="shared" si="2"/>
        <v>0</v>
      </c>
      <c r="H48" s="219">
        <f t="shared" si="2"/>
        <v>0</v>
      </c>
      <c r="I48" s="219">
        <f t="shared" si="2"/>
        <v>0</v>
      </c>
      <c r="J48" s="219">
        <f t="shared" si="2"/>
        <v>0</v>
      </c>
      <c r="K48" s="219">
        <f t="shared" si="2"/>
        <v>0</v>
      </c>
      <c r="L48" s="219">
        <f t="shared" si="2"/>
        <v>0</v>
      </c>
      <c r="M48" s="219">
        <f t="shared" si="2"/>
        <v>0</v>
      </c>
      <c r="N48" s="75">
        <f t="shared" si="2"/>
        <v>0</v>
      </c>
      <c r="O48" s="75">
        <f t="shared" si="2"/>
        <v>0.8</v>
      </c>
      <c r="P48" s="75">
        <f t="shared" si="2"/>
        <v>0</v>
      </c>
      <c r="Q48" s="75">
        <f t="shared" si="2"/>
        <v>0</v>
      </c>
      <c r="R48" s="75">
        <f t="shared" si="2"/>
        <v>0</v>
      </c>
      <c r="S48" s="75">
        <f t="shared" si="2"/>
        <v>0</v>
      </c>
      <c r="T48" s="75">
        <f aca="true" t="shared" si="3" ref="T48:AI48">T49+T50</f>
        <v>0</v>
      </c>
      <c r="U48" s="75">
        <f t="shared" si="3"/>
        <v>0</v>
      </c>
      <c r="V48" s="75">
        <f t="shared" si="3"/>
        <v>0</v>
      </c>
      <c r="W48" s="75">
        <f t="shared" si="3"/>
        <v>0</v>
      </c>
      <c r="X48" s="75">
        <f t="shared" si="3"/>
        <v>0</v>
      </c>
      <c r="Y48" s="75">
        <f t="shared" si="3"/>
        <v>0</v>
      </c>
      <c r="Z48" s="75">
        <f t="shared" si="3"/>
        <v>0</v>
      </c>
      <c r="AA48" s="75">
        <f t="shared" si="3"/>
        <v>0</v>
      </c>
      <c r="AB48" s="75">
        <f t="shared" si="3"/>
        <v>0</v>
      </c>
      <c r="AC48" s="75">
        <f t="shared" si="3"/>
        <v>0</v>
      </c>
      <c r="AD48" s="75">
        <f t="shared" si="3"/>
        <v>0</v>
      </c>
      <c r="AE48" s="75">
        <f t="shared" si="3"/>
        <v>0</v>
      </c>
      <c r="AF48" s="75">
        <f t="shared" si="3"/>
        <v>0</v>
      </c>
      <c r="AG48" s="75">
        <f t="shared" si="3"/>
        <v>0</v>
      </c>
      <c r="AH48" s="75">
        <f t="shared" si="3"/>
        <v>0</v>
      </c>
      <c r="AI48" s="75">
        <f t="shared" si="3"/>
        <v>0</v>
      </c>
    </row>
    <row r="49" spans="1:35" s="238" customFormat="1" ht="36.75" customHeight="1">
      <c r="A49" s="206" t="s">
        <v>46</v>
      </c>
      <c r="B49" s="207" t="s">
        <v>91</v>
      </c>
      <c r="C49" s="237" t="s">
        <v>114</v>
      </c>
      <c r="D49" s="219">
        <v>0</v>
      </c>
      <c r="E49" s="219">
        <v>0</v>
      </c>
      <c r="F49" s="219">
        <v>0</v>
      </c>
      <c r="G49" s="219">
        <v>0</v>
      </c>
      <c r="H49" s="219">
        <v>0</v>
      </c>
      <c r="I49" s="219">
        <v>0</v>
      </c>
      <c r="J49" s="219">
        <v>0</v>
      </c>
      <c r="K49" s="219">
        <v>0</v>
      </c>
      <c r="L49" s="219">
        <v>0</v>
      </c>
      <c r="M49" s="219">
        <v>0</v>
      </c>
      <c r="N49" s="219">
        <v>0</v>
      </c>
      <c r="O49" s="219">
        <v>0</v>
      </c>
      <c r="P49" s="219">
        <v>0</v>
      </c>
      <c r="Q49" s="219">
        <v>0</v>
      </c>
      <c r="R49" s="219">
        <v>0</v>
      </c>
      <c r="S49" s="219">
        <v>0</v>
      </c>
      <c r="T49" s="219">
        <v>0</v>
      </c>
      <c r="U49" s="219">
        <v>0</v>
      </c>
      <c r="V49" s="219">
        <v>0</v>
      </c>
      <c r="W49" s="219">
        <v>0</v>
      </c>
      <c r="X49" s="219">
        <v>0</v>
      </c>
      <c r="Y49" s="219">
        <v>0</v>
      </c>
      <c r="Z49" s="219">
        <v>0</v>
      </c>
      <c r="AA49" s="219">
        <v>0</v>
      </c>
      <c r="AB49" s="219">
        <v>0</v>
      </c>
      <c r="AC49" s="219">
        <v>0</v>
      </c>
      <c r="AD49" s="219">
        <v>0</v>
      </c>
      <c r="AE49" s="219">
        <v>0</v>
      </c>
      <c r="AF49" s="219">
        <v>0</v>
      </c>
      <c r="AG49" s="219">
        <v>0</v>
      </c>
      <c r="AH49" s="219">
        <v>0</v>
      </c>
      <c r="AI49" s="219">
        <v>0</v>
      </c>
    </row>
    <row r="50" spans="1:35" s="238" customFormat="1" ht="55.5" customHeight="1">
      <c r="A50" s="206" t="s">
        <v>47</v>
      </c>
      <c r="B50" s="207" t="s">
        <v>92</v>
      </c>
      <c r="C50" s="237" t="s">
        <v>114</v>
      </c>
      <c r="D50" s="219">
        <v>0</v>
      </c>
      <c r="E50" s="219">
        <v>0</v>
      </c>
      <c r="F50" s="219">
        <v>0</v>
      </c>
      <c r="G50" s="219">
        <v>0</v>
      </c>
      <c r="H50" s="219">
        <v>0</v>
      </c>
      <c r="I50" s="219">
        <v>0</v>
      </c>
      <c r="J50" s="219">
        <v>0</v>
      </c>
      <c r="K50" s="219">
        <v>0</v>
      </c>
      <c r="L50" s="219">
        <v>0</v>
      </c>
      <c r="M50" s="219">
        <v>0</v>
      </c>
      <c r="N50" s="219">
        <v>0</v>
      </c>
      <c r="O50" s="219">
        <v>0.8</v>
      </c>
      <c r="P50" s="219">
        <v>0</v>
      </c>
      <c r="Q50" s="219">
        <v>0</v>
      </c>
      <c r="R50" s="219">
        <v>0</v>
      </c>
      <c r="S50" s="219">
        <v>0</v>
      </c>
      <c r="T50" s="219">
        <v>0</v>
      </c>
      <c r="U50" s="219">
        <v>0</v>
      </c>
      <c r="V50" s="219">
        <v>0</v>
      </c>
      <c r="W50" s="219">
        <v>0</v>
      </c>
      <c r="X50" s="219">
        <v>0</v>
      </c>
      <c r="Y50" s="219">
        <v>0</v>
      </c>
      <c r="Z50" s="219">
        <v>0</v>
      </c>
      <c r="AA50" s="219">
        <v>0</v>
      </c>
      <c r="AB50" s="219">
        <v>0</v>
      </c>
      <c r="AC50" s="219">
        <v>0</v>
      </c>
      <c r="AD50" s="219">
        <v>0</v>
      </c>
      <c r="AE50" s="219">
        <v>0</v>
      </c>
      <c r="AF50" s="219">
        <v>0</v>
      </c>
      <c r="AG50" s="219">
        <v>0</v>
      </c>
      <c r="AH50" s="219">
        <v>0</v>
      </c>
      <c r="AI50" s="219">
        <v>0</v>
      </c>
    </row>
    <row r="51" spans="1:35" s="238" customFormat="1" ht="47.25">
      <c r="A51" s="206" t="s">
        <v>36</v>
      </c>
      <c r="B51" s="225" t="s">
        <v>93</v>
      </c>
      <c r="C51" s="297" t="s">
        <v>114</v>
      </c>
      <c r="D51" s="219">
        <f aca="true" t="shared" si="4" ref="D51:S51">D52+D53</f>
        <v>0</v>
      </c>
      <c r="E51" s="219">
        <f t="shared" si="4"/>
        <v>0</v>
      </c>
      <c r="F51" s="219">
        <f t="shared" si="4"/>
        <v>0</v>
      </c>
      <c r="G51" s="219">
        <f t="shared" si="4"/>
        <v>0</v>
      </c>
      <c r="H51" s="219">
        <f t="shared" si="4"/>
        <v>0</v>
      </c>
      <c r="I51" s="219">
        <f t="shared" si="4"/>
        <v>0</v>
      </c>
      <c r="J51" s="219">
        <f t="shared" si="4"/>
        <v>0</v>
      </c>
      <c r="K51" s="219">
        <f t="shared" si="4"/>
        <v>0</v>
      </c>
      <c r="L51" s="219">
        <f t="shared" si="4"/>
        <v>0</v>
      </c>
      <c r="M51" s="219">
        <f t="shared" si="4"/>
        <v>0</v>
      </c>
      <c r="N51" s="219">
        <f t="shared" si="4"/>
        <v>0</v>
      </c>
      <c r="O51" s="219">
        <f t="shared" si="4"/>
        <v>0</v>
      </c>
      <c r="P51" s="219">
        <f t="shared" si="4"/>
        <v>0</v>
      </c>
      <c r="Q51" s="219">
        <f t="shared" si="4"/>
        <v>0</v>
      </c>
      <c r="R51" s="219">
        <f t="shared" si="4"/>
        <v>0</v>
      </c>
      <c r="S51" s="219">
        <f t="shared" si="4"/>
        <v>5.94</v>
      </c>
      <c r="T51" s="219">
        <f aca="true" t="shared" si="5" ref="T51:AI51">T52+T53</f>
        <v>0</v>
      </c>
      <c r="U51" s="219">
        <f t="shared" si="5"/>
        <v>0</v>
      </c>
      <c r="V51" s="219">
        <f t="shared" si="5"/>
        <v>0</v>
      </c>
      <c r="W51" s="219">
        <f t="shared" si="5"/>
        <v>0</v>
      </c>
      <c r="X51" s="219">
        <f t="shared" si="5"/>
        <v>0</v>
      </c>
      <c r="Y51" s="219">
        <f t="shared" si="5"/>
        <v>0</v>
      </c>
      <c r="Z51" s="219">
        <f t="shared" si="5"/>
        <v>0</v>
      </c>
      <c r="AA51" s="219">
        <f t="shared" si="5"/>
        <v>0</v>
      </c>
      <c r="AB51" s="219">
        <f t="shared" si="5"/>
        <v>0</v>
      </c>
      <c r="AC51" s="219">
        <f t="shared" si="5"/>
        <v>0</v>
      </c>
      <c r="AD51" s="219">
        <f t="shared" si="5"/>
        <v>0</v>
      </c>
      <c r="AE51" s="219">
        <f t="shared" si="5"/>
        <v>0</v>
      </c>
      <c r="AF51" s="219">
        <f t="shared" si="5"/>
        <v>0</v>
      </c>
      <c r="AG51" s="219">
        <f t="shared" si="5"/>
        <v>0</v>
      </c>
      <c r="AH51" s="219">
        <f t="shared" si="5"/>
        <v>0</v>
      </c>
      <c r="AI51" s="219">
        <f t="shared" si="5"/>
        <v>0</v>
      </c>
    </row>
    <row r="52" spans="1:35" s="238" customFormat="1" ht="30.75" customHeight="1">
      <c r="A52" s="206" t="s">
        <v>48</v>
      </c>
      <c r="B52" s="207" t="s">
        <v>94</v>
      </c>
      <c r="C52" s="297" t="s">
        <v>114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</row>
    <row r="53" spans="1:35" s="238" customFormat="1" ht="41.25" customHeight="1">
      <c r="A53" s="206" t="s">
        <v>49</v>
      </c>
      <c r="B53" s="207" t="s">
        <v>95</v>
      </c>
      <c r="C53" s="297" t="s">
        <v>114</v>
      </c>
      <c r="D53" s="219">
        <f aca="true" t="shared" si="6" ref="D53:R53">SUM(D55:D55)</f>
        <v>0</v>
      </c>
      <c r="E53" s="219">
        <f t="shared" si="6"/>
        <v>0</v>
      </c>
      <c r="F53" s="219">
        <f t="shared" si="6"/>
        <v>0</v>
      </c>
      <c r="G53" s="219">
        <f t="shared" si="6"/>
        <v>0</v>
      </c>
      <c r="H53" s="219">
        <f t="shared" si="6"/>
        <v>0</v>
      </c>
      <c r="I53" s="219">
        <f t="shared" si="6"/>
        <v>0</v>
      </c>
      <c r="J53" s="219">
        <f t="shared" si="6"/>
        <v>0</v>
      </c>
      <c r="K53" s="219">
        <f t="shared" si="6"/>
        <v>0</v>
      </c>
      <c r="L53" s="219">
        <f t="shared" si="6"/>
        <v>0</v>
      </c>
      <c r="M53" s="219">
        <f t="shared" si="6"/>
        <v>0</v>
      </c>
      <c r="N53" s="219">
        <f t="shared" si="6"/>
        <v>0</v>
      </c>
      <c r="O53" s="219">
        <f t="shared" si="6"/>
        <v>0</v>
      </c>
      <c r="P53" s="219">
        <f t="shared" si="6"/>
        <v>0</v>
      </c>
      <c r="Q53" s="219">
        <f t="shared" si="6"/>
        <v>0</v>
      </c>
      <c r="R53" s="219">
        <f t="shared" si="6"/>
        <v>0</v>
      </c>
      <c r="S53" s="219">
        <v>5.94</v>
      </c>
      <c r="T53" s="219">
        <f aca="true" t="shared" si="7" ref="T53:AI53">SUM(T55:T55)</f>
        <v>0</v>
      </c>
      <c r="U53" s="219">
        <f t="shared" si="7"/>
        <v>0</v>
      </c>
      <c r="V53" s="219">
        <f t="shared" si="7"/>
        <v>0</v>
      </c>
      <c r="W53" s="219">
        <f t="shared" si="7"/>
        <v>0</v>
      </c>
      <c r="X53" s="219">
        <f t="shared" si="7"/>
        <v>0</v>
      </c>
      <c r="Y53" s="219">
        <f t="shared" si="7"/>
        <v>0</v>
      </c>
      <c r="Z53" s="219">
        <f t="shared" si="7"/>
        <v>0</v>
      </c>
      <c r="AA53" s="219">
        <f t="shared" si="7"/>
        <v>0</v>
      </c>
      <c r="AB53" s="219">
        <f t="shared" si="7"/>
        <v>0</v>
      </c>
      <c r="AC53" s="219">
        <f t="shared" si="7"/>
        <v>0</v>
      </c>
      <c r="AD53" s="219">
        <f t="shared" si="7"/>
        <v>0</v>
      </c>
      <c r="AE53" s="219">
        <f t="shared" si="7"/>
        <v>0</v>
      </c>
      <c r="AF53" s="219">
        <f t="shared" si="7"/>
        <v>0</v>
      </c>
      <c r="AG53" s="219">
        <f t="shared" si="7"/>
        <v>0</v>
      </c>
      <c r="AH53" s="219">
        <f t="shared" si="7"/>
        <v>0</v>
      </c>
      <c r="AI53" s="219">
        <f t="shared" si="7"/>
        <v>0</v>
      </c>
    </row>
    <row r="54" spans="1:35" s="238" customFormat="1" ht="75.75" customHeight="1">
      <c r="A54" s="227" t="s">
        <v>171</v>
      </c>
      <c r="B54" s="228" t="s">
        <v>175</v>
      </c>
      <c r="C54" s="228" t="s">
        <v>176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231">
        <v>0</v>
      </c>
      <c r="O54" s="231">
        <v>0</v>
      </c>
      <c r="P54" s="231">
        <v>0</v>
      </c>
      <c r="Q54" s="231">
        <v>0</v>
      </c>
      <c r="R54" s="231">
        <v>0</v>
      </c>
      <c r="S54" s="231">
        <v>0</v>
      </c>
      <c r="T54" s="231">
        <v>0</v>
      </c>
      <c r="U54" s="231">
        <v>0</v>
      </c>
      <c r="V54" s="231">
        <v>0</v>
      </c>
      <c r="W54" s="231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</row>
    <row r="55" spans="1:36" s="243" customFormat="1" ht="45" customHeight="1">
      <c r="A55" s="227" t="s">
        <v>177</v>
      </c>
      <c r="B55" s="228" t="s">
        <v>178</v>
      </c>
      <c r="C55" s="228" t="s">
        <v>179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231">
        <v>0</v>
      </c>
      <c r="O55" s="231">
        <v>0</v>
      </c>
      <c r="P55" s="231">
        <v>0</v>
      </c>
      <c r="Q55" s="231">
        <v>0</v>
      </c>
      <c r="R55" s="231">
        <v>0</v>
      </c>
      <c r="S55" s="231">
        <v>0</v>
      </c>
      <c r="T55" s="231">
        <v>0</v>
      </c>
      <c r="U55" s="231">
        <v>0</v>
      </c>
      <c r="V55" s="231">
        <v>0</v>
      </c>
      <c r="W55" s="231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298"/>
    </row>
    <row r="56" spans="1:36" s="243" customFormat="1" ht="45" customHeight="1">
      <c r="A56" s="227" t="s">
        <v>180</v>
      </c>
      <c r="B56" s="228" t="s">
        <v>181</v>
      </c>
      <c r="C56" s="228" t="s">
        <v>182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231">
        <v>0</v>
      </c>
      <c r="O56" s="231">
        <v>0.8</v>
      </c>
      <c r="P56" s="231">
        <v>0</v>
      </c>
      <c r="Q56" s="231">
        <v>0</v>
      </c>
      <c r="R56" s="231">
        <v>0</v>
      </c>
      <c r="S56" s="231">
        <v>5.94</v>
      </c>
      <c r="T56" s="231">
        <v>0</v>
      </c>
      <c r="U56" s="231">
        <v>0</v>
      </c>
      <c r="V56" s="231">
        <v>0</v>
      </c>
      <c r="W56" s="231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298"/>
    </row>
    <row r="57" spans="1:35" s="238" customFormat="1" ht="31.5">
      <c r="A57" s="206" t="s">
        <v>37</v>
      </c>
      <c r="B57" s="207" t="s">
        <v>96</v>
      </c>
      <c r="C57" s="75" t="s">
        <v>114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231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</row>
    <row r="58" spans="1:35" s="238" customFormat="1" ht="31.5">
      <c r="A58" s="206" t="s">
        <v>50</v>
      </c>
      <c r="B58" s="207" t="s">
        <v>156</v>
      </c>
      <c r="C58" s="75" t="s">
        <v>114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</row>
    <row r="59" spans="1:35" s="238" customFormat="1" ht="31.5">
      <c r="A59" s="206" t="s">
        <v>51</v>
      </c>
      <c r="B59" s="207" t="s">
        <v>157</v>
      </c>
      <c r="C59" s="75" t="s">
        <v>114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</row>
    <row r="60" spans="1:35" s="238" customFormat="1" ht="31.5">
      <c r="A60" s="206" t="s">
        <v>52</v>
      </c>
      <c r="B60" s="207" t="s">
        <v>158</v>
      </c>
      <c r="C60" s="75" t="s">
        <v>114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</row>
    <row r="61" spans="1:35" s="238" customFormat="1" ht="31.5">
      <c r="A61" s="206" t="s">
        <v>53</v>
      </c>
      <c r="B61" s="207" t="s">
        <v>159</v>
      </c>
      <c r="C61" s="75" t="s">
        <v>114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</row>
    <row r="62" spans="1:35" s="238" customFormat="1" ht="47.25">
      <c r="A62" s="206" t="s">
        <v>160</v>
      </c>
      <c r="B62" s="207" t="s">
        <v>161</v>
      </c>
      <c r="C62" s="75" t="s">
        <v>114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</row>
    <row r="63" spans="1:35" s="238" customFormat="1" ht="31.5">
      <c r="A63" s="206" t="s">
        <v>162</v>
      </c>
      <c r="B63" s="207" t="s">
        <v>163</v>
      </c>
      <c r="C63" s="75" t="s">
        <v>114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</row>
    <row r="64" spans="1:35" s="238" customFormat="1" ht="31.5">
      <c r="A64" s="206" t="s">
        <v>164</v>
      </c>
      <c r="B64" s="207" t="s">
        <v>165</v>
      </c>
      <c r="C64" s="75" t="s">
        <v>114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</row>
    <row r="65" spans="1:35" s="238" customFormat="1" ht="47.25">
      <c r="A65" s="206" t="s">
        <v>166</v>
      </c>
      <c r="B65" s="207" t="s">
        <v>167</v>
      </c>
      <c r="C65" s="75" t="s">
        <v>114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</row>
    <row r="66" spans="1:35" s="238" customFormat="1" ht="47.25">
      <c r="A66" s="206" t="s">
        <v>38</v>
      </c>
      <c r="B66" s="207" t="s">
        <v>97</v>
      </c>
      <c r="C66" s="75" t="s">
        <v>114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</row>
    <row r="67" spans="1:35" s="238" customFormat="1" ht="31.5">
      <c r="A67" s="206" t="s">
        <v>54</v>
      </c>
      <c r="B67" s="207" t="s">
        <v>98</v>
      </c>
      <c r="C67" s="75" t="s">
        <v>114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</row>
    <row r="68" spans="1:35" s="238" customFormat="1" ht="31.5">
      <c r="A68" s="206" t="s">
        <v>168</v>
      </c>
      <c r="B68" s="207" t="s">
        <v>99</v>
      </c>
      <c r="C68" s="75" t="s">
        <v>114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</row>
    <row r="69" spans="1:35" s="238" customFormat="1" ht="47.25">
      <c r="A69" s="206" t="s">
        <v>122</v>
      </c>
      <c r="B69" s="207" t="s">
        <v>100</v>
      </c>
      <c r="C69" s="75" t="s">
        <v>114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</row>
    <row r="70" spans="1:35" s="238" customFormat="1" ht="47.25">
      <c r="A70" s="206" t="s">
        <v>123</v>
      </c>
      <c r="B70" s="207" t="s">
        <v>101</v>
      </c>
      <c r="C70" s="75" t="s">
        <v>114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</row>
    <row r="71" spans="1:35" s="238" customFormat="1" ht="47.25">
      <c r="A71" s="206" t="s">
        <v>124</v>
      </c>
      <c r="B71" s="207" t="s">
        <v>102</v>
      </c>
      <c r="C71" s="75" t="s">
        <v>114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</row>
    <row r="72" spans="1:35" s="238" customFormat="1" ht="38.25" customHeight="1">
      <c r="A72" s="206" t="s">
        <v>125</v>
      </c>
      <c r="B72" s="207" t="s">
        <v>103</v>
      </c>
      <c r="C72" s="75" t="s">
        <v>114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</row>
    <row r="73" spans="1:35" s="238" customFormat="1" ht="31.5">
      <c r="A73" s="206" t="s">
        <v>169</v>
      </c>
      <c r="B73" s="256" t="s">
        <v>104</v>
      </c>
      <c r="C73" s="75" t="s">
        <v>114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0</v>
      </c>
    </row>
    <row r="74" spans="1:35" s="238" customFormat="1" ht="43.5" customHeight="1">
      <c r="A74" s="206" t="s">
        <v>170</v>
      </c>
      <c r="B74" s="225" t="s">
        <v>105</v>
      </c>
      <c r="C74" s="297" t="s">
        <v>114</v>
      </c>
      <c r="D74" s="297">
        <v>0</v>
      </c>
      <c r="E74" s="297">
        <v>0</v>
      </c>
      <c r="F74" s="297">
        <v>0</v>
      </c>
      <c r="G74" s="297">
        <v>0</v>
      </c>
      <c r="H74" s="297">
        <v>0</v>
      </c>
      <c r="I74" s="297">
        <v>0</v>
      </c>
      <c r="J74" s="297">
        <v>0</v>
      </c>
      <c r="K74" s="297">
        <v>0</v>
      </c>
      <c r="L74" s="297">
        <v>0</v>
      </c>
      <c r="M74" s="297">
        <v>0</v>
      </c>
      <c r="N74" s="297">
        <v>0</v>
      </c>
      <c r="O74" s="297">
        <v>0</v>
      </c>
      <c r="P74" s="297">
        <v>0</v>
      </c>
      <c r="Q74" s="297">
        <v>0</v>
      </c>
      <c r="R74" s="297">
        <v>0</v>
      </c>
      <c r="S74" s="297">
        <v>0</v>
      </c>
      <c r="T74" s="297">
        <v>0</v>
      </c>
      <c r="U74" s="297">
        <v>0</v>
      </c>
      <c r="V74" s="297">
        <v>0</v>
      </c>
      <c r="W74" s="297">
        <v>0</v>
      </c>
      <c r="X74" s="297">
        <v>0</v>
      </c>
      <c r="Y74" s="297">
        <v>0</v>
      </c>
      <c r="Z74" s="297">
        <v>0</v>
      </c>
      <c r="AA74" s="297">
        <v>0</v>
      </c>
      <c r="AB74" s="297">
        <v>0</v>
      </c>
      <c r="AC74" s="297">
        <v>0</v>
      </c>
      <c r="AD74" s="297">
        <v>0</v>
      </c>
      <c r="AE74" s="297">
        <v>0</v>
      </c>
      <c r="AF74" s="297">
        <v>0</v>
      </c>
      <c r="AG74" s="297">
        <v>0</v>
      </c>
      <c r="AH74" s="297">
        <v>0</v>
      </c>
      <c r="AI74" s="297">
        <v>0</v>
      </c>
    </row>
    <row r="75" spans="1:35" s="42" customFormat="1" ht="25.5" customHeight="1">
      <c r="A75" s="73"/>
      <c r="B75" s="74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</row>
    <row r="76" spans="1:35" ht="15.75" hidden="1">
      <c r="A76" s="12"/>
      <c r="B76" s="13"/>
      <c r="C76" s="37"/>
      <c r="D76" s="14"/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ht="16.5" hidden="1" thickBot="1">
      <c r="A77" s="23"/>
      <c r="B77" s="30"/>
      <c r="C77" s="38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ht="16.5" hidden="1" thickBot="1">
      <c r="A78" s="24"/>
      <c r="B78" s="31"/>
      <c r="C78" s="3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16.5" hidden="1" thickBot="1">
      <c r="A79" s="25"/>
      <c r="B79" s="32"/>
      <c r="C79" s="4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6.5" hidden="1" thickBot="1">
      <c r="A80" s="25"/>
      <c r="B80" s="32"/>
      <c r="C80" s="4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6.5" hidden="1" thickBot="1">
      <c r="A81" s="25"/>
      <c r="B81" s="32"/>
      <c r="C81" s="4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6.5" hidden="1" thickBot="1">
      <c r="A82" s="25"/>
      <c r="B82" s="32"/>
      <c r="C82" s="4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6.5" hidden="1" thickBot="1">
      <c r="A83" s="25"/>
      <c r="B83" s="32"/>
      <c r="C83" s="4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6.5" hidden="1" thickBot="1">
      <c r="A84" s="25"/>
      <c r="B84" s="32"/>
      <c r="C84" s="4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6.5" hidden="1" thickBot="1">
      <c r="A85" s="25"/>
      <c r="B85" s="32"/>
      <c r="C85" s="4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6.5" hidden="1" thickBot="1">
      <c r="A86" s="25"/>
      <c r="B86" s="32"/>
      <c r="C86" s="4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6.5" hidden="1" thickBot="1">
      <c r="A87" s="25"/>
      <c r="B87" s="32"/>
      <c r="C87" s="4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6.5" hidden="1" thickBot="1">
      <c r="A88" s="25"/>
      <c r="B88" s="32"/>
      <c r="C88" s="4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6.5" hidden="1" thickBot="1">
      <c r="A89" s="25"/>
      <c r="B89" s="32"/>
      <c r="C89" s="4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6.5" hidden="1" thickBot="1">
      <c r="A90" s="25"/>
      <c r="B90" s="32"/>
      <c r="C90" s="4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6.5" hidden="1" thickBot="1">
      <c r="A91" s="25"/>
      <c r="B91" s="32"/>
      <c r="C91" s="4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6.5" hidden="1" thickBot="1">
      <c r="A92" s="25"/>
      <c r="B92" s="32"/>
      <c r="C92" s="4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6.5" hidden="1" thickBot="1">
      <c r="A93" s="25"/>
      <c r="B93" s="32"/>
      <c r="C93" s="4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6.5" hidden="1" thickBot="1">
      <c r="A94" s="25"/>
      <c r="B94" s="32"/>
      <c r="C94" s="4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6.5" hidden="1" thickBot="1">
      <c r="A95" s="25"/>
      <c r="B95" s="32"/>
      <c r="C95" s="4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6.5" hidden="1" thickBot="1">
      <c r="A96" s="25"/>
      <c r="B96" s="32"/>
      <c r="C96" s="4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6.5" hidden="1" thickBot="1">
      <c r="A97" s="25"/>
      <c r="B97" s="32"/>
      <c r="C97" s="4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6.5" hidden="1" thickBot="1">
      <c r="A98" s="24"/>
      <c r="B98" s="31"/>
      <c r="C98" s="3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16.5" hidden="1" thickBot="1">
      <c r="A99" s="25"/>
      <c r="B99" s="32"/>
      <c r="C99" s="4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6.5" hidden="1" thickBot="1">
      <c r="A100" s="25"/>
      <c r="B100" s="32"/>
      <c r="C100" s="4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6.5" hidden="1" thickBot="1">
      <c r="A101" s="25"/>
      <c r="B101" s="32"/>
      <c r="C101" s="4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6" s="48" customFormat="1" ht="15.75" hidden="1">
      <c r="A102" s="44"/>
      <c r="B102" s="45"/>
      <c r="C102" s="41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</row>
    <row r="103" spans="1:36" s="48" customFormat="1" ht="15.75" hidden="1">
      <c r="A103" s="44"/>
      <c r="B103" s="45"/>
      <c r="C103" s="41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7"/>
    </row>
    <row r="104" spans="1:36" s="48" customFormat="1" ht="15.75" hidden="1">
      <c r="A104" s="44"/>
      <c r="B104" s="45"/>
      <c r="C104" s="41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7"/>
    </row>
    <row r="105" spans="1:36" s="48" customFormat="1" ht="15.75" hidden="1">
      <c r="A105" s="44"/>
      <c r="B105" s="45"/>
      <c r="C105" s="41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7"/>
    </row>
    <row r="106" spans="1:36" s="48" customFormat="1" ht="15.75" hidden="1">
      <c r="A106" s="44"/>
      <c r="B106" s="45"/>
      <c r="C106" s="41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7"/>
    </row>
    <row r="107" spans="1:36" s="48" customFormat="1" ht="15.75" hidden="1">
      <c r="A107" s="44"/>
      <c r="B107" s="45"/>
      <c r="C107" s="41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7"/>
    </row>
    <row r="108" spans="1:36" s="48" customFormat="1" ht="15.75" hidden="1">
      <c r="A108" s="44"/>
      <c r="B108" s="45"/>
      <c r="C108" s="41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7"/>
    </row>
    <row r="109" spans="1:36" s="48" customFormat="1" ht="15.75" hidden="1">
      <c r="A109" s="44"/>
      <c r="B109" s="45"/>
      <c r="C109" s="41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7"/>
    </row>
    <row r="110" spans="1:36" s="48" customFormat="1" ht="15.75" hidden="1">
      <c r="A110" s="44"/>
      <c r="B110" s="45"/>
      <c r="C110" s="41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7"/>
    </row>
    <row r="111" spans="1:36" s="48" customFormat="1" ht="15.75" hidden="1">
      <c r="A111" s="44"/>
      <c r="B111" s="45"/>
      <c r="C111" s="41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7"/>
    </row>
    <row r="112" spans="1:35" ht="16.5" hidden="1" thickBot="1">
      <c r="A112" s="25"/>
      <c r="B112" s="32"/>
      <c r="C112" s="49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ht="15.75" hidden="1">
      <c r="A113" s="50"/>
      <c r="B113" s="34"/>
      <c r="C113" s="5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6" s="11" customFormat="1" ht="15.75" hidden="1">
      <c r="A114" s="52"/>
      <c r="B114" s="53"/>
      <c r="C114" s="4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5"/>
      <c r="AJ114" s="56"/>
    </row>
    <row r="115" spans="1:36" s="11" customFormat="1" ht="15.75" hidden="1">
      <c r="A115" s="52"/>
      <c r="B115" s="53"/>
      <c r="C115" s="4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5"/>
      <c r="AJ115" s="56"/>
    </row>
    <row r="116" spans="1:36" s="11" customFormat="1" ht="15.75" hidden="1">
      <c r="A116" s="52"/>
      <c r="B116" s="45"/>
      <c r="C116" s="4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6"/>
    </row>
    <row r="117" spans="1:36" s="11" customFormat="1" ht="15.75" hidden="1">
      <c r="A117" s="52"/>
      <c r="B117" s="45"/>
      <c r="C117" s="4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6"/>
    </row>
    <row r="118" spans="1:36" s="11" customFormat="1" ht="15.75" hidden="1">
      <c r="A118" s="52"/>
      <c r="B118" s="45"/>
      <c r="C118" s="4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6"/>
    </row>
    <row r="119" spans="1:36" s="11" customFormat="1" ht="15.75" hidden="1">
      <c r="A119" s="52"/>
      <c r="B119" s="45"/>
      <c r="C119" s="4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6"/>
    </row>
    <row r="120" spans="1:35" ht="16.5" hidden="1" thickBot="1">
      <c r="A120" s="25"/>
      <c r="B120" s="32"/>
      <c r="C120" s="4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16.5" hidden="1" thickBot="1">
      <c r="A121" s="25"/>
      <c r="B121" s="32"/>
      <c r="C121" s="4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6" s="11" customFormat="1" ht="16.5" hidden="1" thickBot="1">
      <c r="A122" s="26"/>
      <c r="B122" s="57"/>
      <c r="C122" s="41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46"/>
      <c r="AG122" s="55"/>
      <c r="AH122" s="55"/>
      <c r="AI122" s="55"/>
      <c r="AJ122" s="56"/>
    </row>
    <row r="123" spans="1:36" s="11" customFormat="1" ht="16.5" hidden="1" thickBot="1">
      <c r="A123" s="26"/>
      <c r="B123" s="57"/>
      <c r="C123" s="41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46"/>
      <c r="AG123" s="55"/>
      <c r="AH123" s="55"/>
      <c r="AI123" s="55"/>
      <c r="AJ123" s="56"/>
    </row>
    <row r="124" spans="1:36" s="11" customFormat="1" ht="16.5" hidden="1" thickBot="1">
      <c r="A124" s="26"/>
      <c r="B124" s="57"/>
      <c r="C124" s="41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46"/>
      <c r="AG124" s="55"/>
      <c r="AH124" s="55"/>
      <c r="AI124" s="55"/>
      <c r="AJ124" s="56"/>
    </row>
    <row r="125" spans="1:36" s="11" customFormat="1" ht="16.5" hidden="1" thickBot="1">
      <c r="A125" s="26"/>
      <c r="B125" s="57"/>
      <c r="C125" s="41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46"/>
      <c r="AG125" s="55"/>
      <c r="AH125" s="55"/>
      <c r="AI125" s="55"/>
      <c r="AJ125" s="56"/>
    </row>
    <row r="126" spans="1:36" s="11" customFormat="1" ht="16.5" hidden="1" thickBot="1">
      <c r="A126" s="26"/>
      <c r="B126" s="57"/>
      <c r="C126" s="41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46"/>
      <c r="AG126" s="55"/>
      <c r="AH126" s="55"/>
      <c r="AI126" s="55"/>
      <c r="AJ126" s="56"/>
    </row>
    <row r="127" spans="1:35" ht="16.5" hidden="1" thickBot="1">
      <c r="A127" s="25"/>
      <c r="B127" s="32"/>
      <c r="C127" s="4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6.5" hidden="1" thickBot="1">
      <c r="A128" s="27"/>
      <c r="B128" s="32"/>
      <c r="C128" s="4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ht="16.5" hidden="1" thickBot="1">
      <c r="A129" s="27"/>
      <c r="B129" s="32"/>
      <c r="C129" s="4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6.5" hidden="1" thickBot="1">
      <c r="A130" s="24"/>
      <c r="B130" s="31"/>
      <c r="C130" s="3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6.5" hidden="1" thickBot="1">
      <c r="A131" s="27"/>
      <c r="B131" s="32"/>
      <c r="C131" s="4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ht="16.5" hidden="1" thickBot="1">
      <c r="A132" s="27"/>
      <c r="B132" s="32"/>
      <c r="C132" s="4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6.5" hidden="1" thickBot="1">
      <c r="A133" s="27"/>
      <c r="B133" s="32"/>
      <c r="C133" s="4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6" s="11" customFormat="1" ht="37.5" customHeight="1" hidden="1">
      <c r="A134" s="58"/>
      <c r="B134" s="59"/>
      <c r="C134" s="41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</row>
    <row r="135" spans="1:36" s="11" customFormat="1" ht="37.5" customHeight="1" hidden="1">
      <c r="A135" s="58"/>
      <c r="B135" s="45"/>
      <c r="C135" s="41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</row>
    <row r="136" spans="1:36" s="11" customFormat="1" ht="37.5" customHeight="1" hidden="1">
      <c r="A136" s="58"/>
      <c r="B136" s="45"/>
      <c r="C136" s="41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</row>
    <row r="137" spans="1:36" s="11" customFormat="1" ht="37.5" customHeight="1" hidden="1">
      <c r="A137" s="58"/>
      <c r="B137" s="45"/>
      <c r="C137" s="41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</row>
    <row r="138" spans="1:36" s="11" customFormat="1" ht="37.5" customHeight="1" hidden="1">
      <c r="A138" s="58"/>
      <c r="B138" s="45"/>
      <c r="C138" s="41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</row>
    <row r="139" spans="1:36" s="11" customFormat="1" ht="37.5" customHeight="1" hidden="1">
      <c r="A139" s="58"/>
      <c r="B139" s="60"/>
      <c r="C139" s="41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</row>
    <row r="140" spans="1:35" ht="16.5" hidden="1" thickBot="1">
      <c r="A140" s="27"/>
      <c r="B140" s="32"/>
      <c r="C140" s="4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16.5" hidden="1" thickBot="1">
      <c r="A141" s="27"/>
      <c r="B141" s="32"/>
      <c r="C141" s="4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16.5" hidden="1" thickBot="1">
      <c r="A142" s="28"/>
      <c r="B142" s="33"/>
      <c r="C142" s="38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ht="16.5" hidden="1" thickBot="1">
      <c r="A143" s="24"/>
      <c r="B143" s="31"/>
      <c r="C143" s="39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 ht="16.5" hidden="1" thickBot="1">
      <c r="A144" s="27"/>
      <c r="B144" s="32"/>
      <c r="C144" s="40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 ht="16.5" hidden="1" thickBot="1">
      <c r="A145" s="27"/>
      <c r="B145" s="32"/>
      <c r="C145" s="40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 ht="16.5" hidden="1" thickBot="1">
      <c r="A146" s="27"/>
      <c r="B146" s="32"/>
      <c r="C146" s="40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 ht="16.5" hidden="1" thickBot="1">
      <c r="A147" s="27"/>
      <c r="B147" s="32"/>
      <c r="C147" s="40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 ht="16.5" hidden="1" thickBot="1">
      <c r="A148" s="27"/>
      <c r="B148" s="32"/>
      <c r="C148" s="40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 ht="16.5" hidden="1" thickBot="1">
      <c r="A149" s="27"/>
      <c r="B149" s="32"/>
      <c r="C149" s="40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 ht="16.5" hidden="1" thickBot="1">
      <c r="A150" s="27"/>
      <c r="B150" s="32"/>
      <c r="C150" s="40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 ht="16.5" hidden="1" thickBot="1">
      <c r="A151" s="27"/>
      <c r="B151" s="32"/>
      <c r="C151" s="40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 ht="16.5" hidden="1" thickBot="1">
      <c r="A152" s="27"/>
      <c r="B152" s="32"/>
      <c r="C152" s="40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 ht="16.5" hidden="1" thickBot="1">
      <c r="A153" s="27"/>
      <c r="B153" s="32"/>
      <c r="C153" s="40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 ht="16.5" hidden="1" thickBot="1">
      <c r="A154" s="27"/>
      <c r="B154" s="32"/>
      <c r="C154" s="40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 ht="16.5" hidden="1" thickBot="1">
      <c r="A155" s="27"/>
      <c r="B155" s="32"/>
      <c r="C155" s="40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 ht="16.5" hidden="1" thickBot="1">
      <c r="A156" s="27"/>
      <c r="B156" s="32"/>
      <c r="C156" s="40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 ht="16.5" hidden="1" thickBot="1">
      <c r="A157" s="24"/>
      <c r="B157" s="31"/>
      <c r="C157" s="39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 ht="16.5" hidden="1" thickBot="1">
      <c r="A158" s="27"/>
      <c r="B158" s="32"/>
      <c r="C158" s="40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 ht="16.5" hidden="1" thickBot="1">
      <c r="A159" s="27"/>
      <c r="B159" s="32"/>
      <c r="C159" s="40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 ht="16.5" hidden="1" thickBot="1">
      <c r="A160" s="27"/>
      <c r="B160" s="32"/>
      <c r="C160" s="40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 ht="16.5" hidden="1" thickBot="1">
      <c r="A161" s="27"/>
      <c r="B161" s="32"/>
      <c r="C161" s="40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 ht="16.5" hidden="1" thickBot="1">
      <c r="A162" s="24"/>
      <c r="B162" s="31"/>
      <c r="C162" s="39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 ht="16.5" hidden="1" thickBot="1">
      <c r="A163" s="27"/>
      <c r="B163" s="32"/>
      <c r="C163" s="40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 ht="16.5" hidden="1" thickBot="1">
      <c r="A164" s="27"/>
      <c r="B164" s="32"/>
      <c r="C164" s="40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 ht="16.5" hidden="1" thickBot="1">
      <c r="A165" s="27"/>
      <c r="B165" s="32"/>
      <c r="C165" s="40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 ht="16.5" hidden="1" thickBot="1">
      <c r="A166" s="27"/>
      <c r="B166" s="32"/>
      <c r="C166" s="40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 ht="16.5" hidden="1" thickBot="1">
      <c r="A167" s="24"/>
      <c r="B167" s="31"/>
      <c r="C167" s="39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 ht="16.5" hidden="1" thickBot="1">
      <c r="A168" s="27"/>
      <c r="B168" s="32"/>
      <c r="C168" s="40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 ht="16.5" hidden="1" thickBot="1">
      <c r="A169" s="27"/>
      <c r="B169" s="32"/>
      <c r="C169" s="40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 ht="16.5" hidden="1" thickBot="1">
      <c r="A170" s="27"/>
      <c r="B170" s="32"/>
      <c r="C170" s="40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  <row r="171" spans="1:35" ht="16.5" hidden="1" thickBot="1">
      <c r="A171" s="24"/>
      <c r="B171" s="31"/>
      <c r="C171" s="39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</row>
    <row r="172" spans="1:35" ht="16.5" hidden="1" thickBot="1">
      <c r="A172" s="27"/>
      <c r="B172" s="32"/>
      <c r="C172" s="40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1:35" ht="16.5" hidden="1" thickBot="1">
      <c r="A173" s="27"/>
      <c r="B173" s="32"/>
      <c r="C173" s="40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</row>
    <row r="174" spans="1:35" ht="16.5" hidden="1" thickBot="1">
      <c r="A174" s="27"/>
      <c r="B174" s="32"/>
      <c r="C174" s="40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</row>
    <row r="175" spans="1:35" ht="16.5" hidden="1" thickBot="1">
      <c r="A175" s="27"/>
      <c r="B175" s="32"/>
      <c r="C175" s="40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</row>
    <row r="176" spans="1:35" ht="16.5" hidden="1" thickBot="1">
      <c r="A176" s="24"/>
      <c r="B176" s="31"/>
      <c r="C176" s="39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</row>
    <row r="177" spans="1:35" ht="16.5" hidden="1" thickBot="1">
      <c r="A177" s="24"/>
      <c r="B177" s="31"/>
      <c r="C177" s="39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</row>
    <row r="178" spans="1:35" ht="16.5" hidden="1" thickBot="1">
      <c r="A178" s="28"/>
      <c r="B178" s="33"/>
      <c r="C178" s="38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ht="16.5" hidden="1" thickBot="1">
      <c r="A179" s="24"/>
      <c r="B179" s="31"/>
      <c r="C179" s="39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</row>
    <row r="180" spans="1:35" ht="16.5" hidden="1" thickBot="1">
      <c r="A180" s="27"/>
      <c r="B180" s="32"/>
      <c r="C180" s="40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</row>
    <row r="181" spans="1:35" ht="16.5" hidden="1" thickBot="1">
      <c r="A181" s="27"/>
      <c r="B181" s="32"/>
      <c r="C181" s="40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</row>
    <row r="182" spans="1:35" ht="16.5" hidden="1" thickBot="1">
      <c r="A182" s="27"/>
      <c r="B182" s="32"/>
      <c r="C182" s="40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</row>
    <row r="183" spans="1:35" ht="16.5" hidden="1" thickBot="1">
      <c r="A183" s="27"/>
      <c r="B183" s="32"/>
      <c r="C183" s="40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</row>
    <row r="184" spans="1:35" ht="16.5" hidden="1" thickBot="1">
      <c r="A184" s="27"/>
      <c r="B184" s="32"/>
      <c r="C184" s="40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</row>
    <row r="185" spans="1:35" ht="16.5" hidden="1" thickBot="1">
      <c r="A185" s="24"/>
      <c r="B185" s="31"/>
      <c r="C185" s="39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</row>
    <row r="186" spans="1:35" ht="16.5" hidden="1" thickBot="1">
      <c r="A186" s="27"/>
      <c r="B186" s="32"/>
      <c r="C186" s="40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</row>
    <row r="187" spans="1:35" ht="16.5" hidden="1" thickBot="1">
      <c r="A187" s="27"/>
      <c r="B187" s="32"/>
      <c r="C187" s="40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</row>
    <row r="188" spans="1:35" ht="16.5" hidden="1" thickBot="1">
      <c r="A188" s="27"/>
      <c r="B188" s="32"/>
      <c r="C188" s="40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</row>
    <row r="189" spans="1:35" ht="16.5" hidden="1" thickBot="1">
      <c r="A189" s="27"/>
      <c r="B189" s="32"/>
      <c r="C189" s="40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</row>
    <row r="190" spans="1:35" ht="16.5" hidden="1" thickBot="1">
      <c r="A190" s="27"/>
      <c r="B190" s="32"/>
      <c r="C190" s="40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</row>
    <row r="191" spans="1:35" ht="16.5" hidden="1" thickBot="1">
      <c r="A191" s="27"/>
      <c r="B191" s="32"/>
      <c r="C191" s="40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</row>
    <row r="192" spans="1:35" ht="16.5" hidden="1" thickBot="1">
      <c r="A192" s="24"/>
      <c r="B192" s="31"/>
      <c r="C192" s="39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</row>
    <row r="193" spans="1:35" ht="16.5" hidden="1" thickBot="1">
      <c r="A193" s="27"/>
      <c r="B193" s="32"/>
      <c r="C193" s="40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</row>
    <row r="194" spans="1:35" ht="16.5" hidden="1" thickBot="1">
      <c r="A194" s="27"/>
      <c r="B194" s="32"/>
      <c r="C194" s="40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</row>
    <row r="195" spans="1:35" ht="16.5" hidden="1" thickBot="1">
      <c r="A195" s="27"/>
      <c r="B195" s="32"/>
      <c r="C195" s="40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</row>
    <row r="196" spans="1:35" ht="16.5" hidden="1" thickBot="1">
      <c r="A196" s="27"/>
      <c r="B196" s="32"/>
      <c r="C196" s="40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</row>
    <row r="197" spans="1:35" ht="16.5" hidden="1" thickBot="1">
      <c r="A197" s="27"/>
      <c r="B197" s="32"/>
      <c r="C197" s="40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</row>
    <row r="198" spans="1:35" ht="16.5" hidden="1" thickBot="1">
      <c r="A198" s="27"/>
      <c r="B198" s="32"/>
      <c r="C198" s="40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</row>
    <row r="199" spans="1:35" ht="16.5" hidden="1" thickBot="1">
      <c r="A199" s="24"/>
      <c r="B199" s="31"/>
      <c r="C199" s="39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</row>
    <row r="200" spans="1:35" ht="16.5" hidden="1" thickBot="1">
      <c r="A200" s="24"/>
      <c r="B200" s="31"/>
      <c r="C200" s="39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</row>
    <row r="201" spans="1:35" ht="16.5" hidden="1" thickBot="1">
      <c r="A201" s="24"/>
      <c r="B201" s="31"/>
      <c r="C201" s="39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</row>
    <row r="202" spans="1:35" ht="15.75" hidden="1">
      <c r="A202" s="12"/>
      <c r="B202" s="13"/>
      <c r="C202" s="37"/>
      <c r="D202" s="14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 ht="16.5" hidden="1" thickBot="1">
      <c r="A203" s="23"/>
      <c r="B203" s="30"/>
      <c r="C203" s="3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</row>
    <row r="204" spans="1:35" ht="16.5" hidden="1" thickBot="1">
      <c r="A204" s="24"/>
      <c r="B204" s="31"/>
      <c r="C204" s="3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 ht="16.5" hidden="1" thickBot="1">
      <c r="A205" s="25"/>
      <c r="B205" s="32"/>
      <c r="C205" s="4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6.5" hidden="1" thickBot="1">
      <c r="A206" s="25"/>
      <c r="B206" s="32"/>
      <c r="C206" s="4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6.5" hidden="1" thickBot="1">
      <c r="A207" s="25"/>
      <c r="B207" s="32"/>
      <c r="C207" s="4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6.5" hidden="1" thickBot="1">
      <c r="A208" s="25"/>
      <c r="B208" s="32"/>
      <c r="C208" s="4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6.5" hidden="1" thickBot="1">
      <c r="A209" s="25"/>
      <c r="B209" s="32"/>
      <c r="C209" s="4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6.5" hidden="1" thickBot="1">
      <c r="A210" s="25"/>
      <c r="B210" s="32"/>
      <c r="C210" s="4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6.5" hidden="1" thickBot="1">
      <c r="A211" s="25"/>
      <c r="B211" s="32"/>
      <c r="C211" s="4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6.5" hidden="1" thickBot="1">
      <c r="A212" s="25"/>
      <c r="B212" s="32"/>
      <c r="C212" s="4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6.5" hidden="1" thickBot="1">
      <c r="A213" s="25"/>
      <c r="B213" s="32"/>
      <c r="C213" s="4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6.5" hidden="1" thickBot="1">
      <c r="A214" s="25"/>
      <c r="B214" s="32"/>
      <c r="C214" s="4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6.5" hidden="1" thickBot="1">
      <c r="A215" s="25"/>
      <c r="B215" s="32"/>
      <c r="C215" s="4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6.5" hidden="1" thickBot="1">
      <c r="A216" s="25"/>
      <c r="B216" s="32"/>
      <c r="C216" s="4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6.5" hidden="1" thickBot="1">
      <c r="A217" s="25"/>
      <c r="B217" s="32"/>
      <c r="C217" s="4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6.5" hidden="1" thickBot="1">
      <c r="A218" s="25"/>
      <c r="B218" s="32"/>
      <c r="C218" s="4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6.5" hidden="1" thickBot="1">
      <c r="A219" s="25"/>
      <c r="B219" s="32"/>
      <c r="C219" s="4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6.5" hidden="1" thickBot="1">
      <c r="A220" s="25"/>
      <c r="B220" s="32"/>
      <c r="C220" s="4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6.5" hidden="1" thickBot="1">
      <c r="A221" s="25"/>
      <c r="B221" s="32"/>
      <c r="C221" s="4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6.5" hidden="1" thickBot="1">
      <c r="A222" s="25"/>
      <c r="B222" s="32"/>
      <c r="C222" s="4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6.5" hidden="1" thickBot="1">
      <c r="A223" s="25"/>
      <c r="B223" s="32"/>
      <c r="C223" s="4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6.5" hidden="1" thickBot="1">
      <c r="A224" s="24"/>
      <c r="B224" s="31"/>
      <c r="C224" s="3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ht="16.5" hidden="1" thickBot="1">
      <c r="A225" s="25"/>
      <c r="B225" s="32"/>
      <c r="C225" s="4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6.5" hidden="1" thickBot="1">
      <c r="A226" s="25"/>
      <c r="B226" s="32"/>
      <c r="C226" s="4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6.5" hidden="1" thickBot="1">
      <c r="A227" s="25"/>
      <c r="B227" s="32"/>
      <c r="C227" s="4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6.5" hidden="1" thickBot="1">
      <c r="A228" s="25"/>
      <c r="B228" s="32"/>
      <c r="C228" s="4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:35" ht="15.75" hidden="1">
      <c r="A229" s="50"/>
      <c r="B229" s="34"/>
      <c r="C229" s="51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</row>
    <row r="230" spans="1:36" s="11" customFormat="1" ht="15.75" hidden="1">
      <c r="A230" s="52"/>
      <c r="B230" s="64"/>
      <c r="C230" s="41"/>
      <c r="D230" s="65"/>
      <c r="E230" s="65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6"/>
    </row>
    <row r="231" spans="1:36" s="11" customFormat="1" ht="15.75" hidden="1">
      <c r="A231" s="52"/>
      <c r="B231" s="64"/>
      <c r="C231" s="41"/>
      <c r="D231" s="65"/>
      <c r="E231" s="65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6"/>
    </row>
    <row r="232" spans="1:36" s="11" customFormat="1" ht="15.75" hidden="1">
      <c r="A232" s="52"/>
      <c r="B232" s="64"/>
      <c r="C232" s="41"/>
      <c r="D232" s="65"/>
      <c r="E232" s="65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6"/>
    </row>
    <row r="233" spans="1:35" ht="16.5" hidden="1" thickBot="1">
      <c r="A233" s="25"/>
      <c r="B233" s="32"/>
      <c r="C233" s="40"/>
      <c r="D233" s="9"/>
      <c r="E233" s="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6.5" hidden="1" thickBot="1">
      <c r="A234" s="25"/>
      <c r="B234" s="32"/>
      <c r="C234" s="40"/>
      <c r="D234" s="9"/>
      <c r="E234" s="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6.5" hidden="1" thickBot="1">
      <c r="A235" s="25"/>
      <c r="B235" s="32"/>
      <c r="C235" s="4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6.5" hidden="1" thickBot="1">
      <c r="A236" s="27"/>
      <c r="B236" s="32"/>
      <c r="C236" s="40"/>
      <c r="D236" s="9"/>
      <c r="E236" s="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6.5" hidden="1" thickBot="1">
      <c r="A237" s="27"/>
      <c r="B237" s="32"/>
      <c r="C237" s="4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6.5" hidden="1" thickBot="1">
      <c r="A238" s="24"/>
      <c r="B238" s="31"/>
      <c r="C238" s="39"/>
      <c r="D238" s="8"/>
      <c r="E238" s="8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 ht="16.5" hidden="1" thickBot="1">
      <c r="A239" s="27"/>
      <c r="B239" s="32"/>
      <c r="C239" s="4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6.5" hidden="1" thickBot="1">
      <c r="A240" s="27"/>
      <c r="B240" s="32"/>
      <c r="C240" s="4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6.5" hidden="1" thickBot="1">
      <c r="A241" s="27"/>
      <c r="B241" s="32"/>
      <c r="C241" s="4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6.5" hidden="1" thickBot="1">
      <c r="A242" s="27"/>
      <c r="B242" s="32"/>
      <c r="C242" s="4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6.5" hidden="1" thickBot="1">
      <c r="A243" s="27"/>
      <c r="B243" s="32"/>
      <c r="C243" s="4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6.5" hidden="1" thickBot="1">
      <c r="A244" s="28"/>
      <c r="B244" s="33"/>
      <c r="C244" s="38"/>
      <c r="D244" s="16"/>
      <c r="E244" s="16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ht="16.5" hidden="1" thickBot="1">
      <c r="A245" s="24"/>
      <c r="B245" s="31"/>
      <c r="C245" s="39"/>
      <c r="D245" s="8"/>
      <c r="E245" s="8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6.5" hidden="1" thickBot="1">
      <c r="A246" s="27"/>
      <c r="B246" s="32"/>
      <c r="C246" s="40"/>
      <c r="D246" s="9"/>
      <c r="E246" s="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6.5" hidden="1" thickBot="1">
      <c r="A247" s="27"/>
      <c r="B247" s="32"/>
      <c r="C247" s="40"/>
      <c r="D247" s="9"/>
      <c r="E247" s="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6.5" hidden="1" thickBot="1">
      <c r="A248" s="27"/>
      <c r="B248" s="32"/>
      <c r="C248" s="40"/>
      <c r="D248" s="9"/>
      <c r="E248" s="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6.5" hidden="1" thickBot="1">
      <c r="A249" s="27"/>
      <c r="B249" s="32"/>
      <c r="C249" s="40"/>
      <c r="D249" s="9"/>
      <c r="E249" s="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6.5" hidden="1" thickBot="1">
      <c r="A250" s="27"/>
      <c r="B250" s="32"/>
      <c r="C250" s="40"/>
      <c r="D250" s="9"/>
      <c r="E250" s="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6.5" hidden="1" thickBot="1">
      <c r="A251" s="27"/>
      <c r="B251" s="32"/>
      <c r="C251" s="40"/>
      <c r="D251" s="9"/>
      <c r="E251" s="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6.5" hidden="1" thickBot="1">
      <c r="A252" s="27"/>
      <c r="B252" s="32"/>
      <c r="C252" s="40"/>
      <c r="D252" s="9"/>
      <c r="E252" s="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6.5" hidden="1" thickBot="1">
      <c r="A253" s="27"/>
      <c r="B253" s="32"/>
      <c r="C253" s="40"/>
      <c r="D253" s="9"/>
      <c r="E253" s="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6.5" hidden="1" thickBot="1">
      <c r="A254" s="27"/>
      <c r="B254" s="32"/>
      <c r="C254" s="40"/>
      <c r="D254" s="9"/>
      <c r="E254" s="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6.5" hidden="1" thickBot="1">
      <c r="A255" s="27"/>
      <c r="B255" s="32"/>
      <c r="C255" s="40"/>
      <c r="D255" s="9"/>
      <c r="E255" s="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6.5" hidden="1" thickBot="1">
      <c r="A256" s="27"/>
      <c r="B256" s="32"/>
      <c r="C256" s="40"/>
      <c r="D256" s="9"/>
      <c r="E256" s="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6.5" hidden="1" thickBot="1">
      <c r="A257" s="27"/>
      <c r="B257" s="32"/>
      <c r="C257" s="40"/>
      <c r="D257" s="9"/>
      <c r="E257" s="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6.5" hidden="1" thickBot="1">
      <c r="A258" s="27"/>
      <c r="B258" s="32"/>
      <c r="C258" s="40"/>
      <c r="D258" s="9"/>
      <c r="E258" s="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6.5" hidden="1" thickBot="1">
      <c r="A259" s="24"/>
      <c r="B259" s="31"/>
      <c r="C259" s="39"/>
      <c r="D259" s="8"/>
      <c r="E259" s="8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6.5" hidden="1" thickBot="1">
      <c r="A260" s="27"/>
      <c r="B260" s="32"/>
      <c r="C260" s="40"/>
      <c r="D260" s="9"/>
      <c r="E260" s="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6.5" hidden="1" thickBot="1">
      <c r="A261" s="27"/>
      <c r="B261" s="32"/>
      <c r="C261" s="40"/>
      <c r="D261" s="9"/>
      <c r="E261" s="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6.5" hidden="1" thickBot="1">
      <c r="A262" s="27"/>
      <c r="B262" s="32"/>
      <c r="C262" s="40"/>
      <c r="D262" s="9"/>
      <c r="E262" s="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6.5" hidden="1" thickBot="1">
      <c r="A263" s="27"/>
      <c r="B263" s="32"/>
      <c r="C263" s="40"/>
      <c r="D263" s="9"/>
      <c r="E263" s="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6.5" hidden="1" thickBot="1">
      <c r="A264" s="24"/>
      <c r="B264" s="31"/>
      <c r="C264" s="39"/>
      <c r="D264" s="8"/>
      <c r="E264" s="8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6.5" hidden="1" thickBot="1">
      <c r="A265" s="27"/>
      <c r="B265" s="32"/>
      <c r="C265" s="40"/>
      <c r="D265" s="9"/>
      <c r="E265" s="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6.5" hidden="1" thickBot="1">
      <c r="A266" s="27"/>
      <c r="B266" s="32"/>
      <c r="C266" s="40"/>
      <c r="D266" s="9"/>
      <c r="E266" s="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6.5" hidden="1" thickBot="1">
      <c r="A267" s="27"/>
      <c r="B267" s="32"/>
      <c r="C267" s="40"/>
      <c r="D267" s="9"/>
      <c r="E267" s="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6.5" hidden="1" thickBot="1">
      <c r="A268" s="27"/>
      <c r="B268" s="32"/>
      <c r="C268" s="40"/>
      <c r="D268" s="9"/>
      <c r="E268" s="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6.5" hidden="1" thickBot="1">
      <c r="A269" s="24"/>
      <c r="B269" s="31"/>
      <c r="C269" s="39"/>
      <c r="D269" s="8"/>
      <c r="E269" s="8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6.5" hidden="1" thickBot="1">
      <c r="A270" s="27"/>
      <c r="B270" s="32"/>
      <c r="C270" s="40"/>
      <c r="D270" s="9"/>
      <c r="E270" s="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6.5" hidden="1" thickBot="1">
      <c r="A271" s="27"/>
      <c r="B271" s="32"/>
      <c r="C271" s="40"/>
      <c r="D271" s="9"/>
      <c r="E271" s="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6.5" hidden="1" thickBot="1">
      <c r="A272" s="27"/>
      <c r="B272" s="32"/>
      <c r="C272" s="40"/>
      <c r="D272" s="9"/>
      <c r="E272" s="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6.5" hidden="1" thickBot="1">
      <c r="A273" s="24"/>
      <c r="B273" s="31"/>
      <c r="C273" s="39"/>
      <c r="D273" s="8"/>
      <c r="E273" s="8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6.5" hidden="1" thickBot="1">
      <c r="A274" s="27"/>
      <c r="B274" s="32"/>
      <c r="C274" s="40"/>
      <c r="D274" s="9"/>
      <c r="E274" s="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6.5" hidden="1" thickBot="1">
      <c r="A275" s="27"/>
      <c r="B275" s="32"/>
      <c r="C275" s="40"/>
      <c r="D275" s="9"/>
      <c r="E275" s="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6.5" hidden="1" thickBot="1">
      <c r="A276" s="27"/>
      <c r="B276" s="32"/>
      <c r="C276" s="40"/>
      <c r="D276" s="9"/>
      <c r="E276" s="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6.5" hidden="1" thickBot="1">
      <c r="A277" s="27"/>
      <c r="B277" s="32"/>
      <c r="C277" s="40"/>
      <c r="D277" s="9"/>
      <c r="E277" s="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6.5" hidden="1" thickBot="1">
      <c r="A278" s="24"/>
      <c r="B278" s="31"/>
      <c r="C278" s="39"/>
      <c r="D278" s="8"/>
      <c r="E278" s="8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 ht="16.5" hidden="1" thickBot="1">
      <c r="A279" s="24"/>
      <c r="B279" s="31"/>
      <c r="C279" s="39"/>
      <c r="D279" s="8"/>
      <c r="E279" s="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6.5" hidden="1" thickBot="1">
      <c r="A280" s="28"/>
      <c r="B280" s="33"/>
      <c r="C280" s="38"/>
      <c r="D280" s="16"/>
      <c r="E280" s="1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:35" ht="16.5" hidden="1" thickBot="1">
      <c r="A281" s="24"/>
      <c r="B281" s="31"/>
      <c r="C281" s="39"/>
      <c r="D281" s="8"/>
      <c r="E281" s="8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6.5" hidden="1" thickBot="1">
      <c r="A282" s="27"/>
      <c r="B282" s="32"/>
      <c r="C282" s="40"/>
      <c r="D282" s="9"/>
      <c r="E282" s="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6.5" hidden="1" thickBot="1">
      <c r="A283" s="27"/>
      <c r="B283" s="32"/>
      <c r="C283" s="40"/>
      <c r="D283" s="9"/>
      <c r="E283" s="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 ht="16.5" hidden="1" thickBot="1">
      <c r="A284" s="27"/>
      <c r="B284" s="32"/>
      <c r="C284" s="40"/>
      <c r="D284" s="9"/>
      <c r="E284" s="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 ht="16.5" hidden="1" thickBot="1">
      <c r="A285" s="27"/>
      <c r="B285" s="32"/>
      <c r="C285" s="40"/>
      <c r="D285" s="9"/>
      <c r="E285" s="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 ht="16.5" hidden="1" thickBot="1">
      <c r="A286" s="27"/>
      <c r="B286" s="32"/>
      <c r="C286" s="40"/>
      <c r="D286" s="9"/>
      <c r="E286" s="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6.5" hidden="1" thickBot="1">
      <c r="A287" s="24"/>
      <c r="B287" s="31"/>
      <c r="C287" s="39"/>
      <c r="D287" s="8"/>
      <c r="E287" s="8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 ht="16.5" hidden="1" thickBot="1">
      <c r="A288" s="27"/>
      <c r="B288" s="32"/>
      <c r="C288" s="40"/>
      <c r="D288" s="9"/>
      <c r="E288" s="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6.5" hidden="1" thickBot="1">
      <c r="A289" s="27"/>
      <c r="B289" s="32"/>
      <c r="C289" s="40"/>
      <c r="D289" s="9"/>
      <c r="E289" s="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 ht="16.5" hidden="1" thickBot="1">
      <c r="A290" s="27"/>
      <c r="B290" s="32"/>
      <c r="C290" s="40"/>
      <c r="D290" s="9"/>
      <c r="E290" s="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6.5" hidden="1" thickBot="1">
      <c r="A291" s="27"/>
      <c r="B291" s="32"/>
      <c r="C291" s="40"/>
      <c r="D291" s="9"/>
      <c r="E291" s="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 ht="16.5" hidden="1" thickBot="1">
      <c r="A292" s="27"/>
      <c r="B292" s="32"/>
      <c r="C292" s="40"/>
      <c r="D292" s="9"/>
      <c r="E292" s="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 ht="16.5" hidden="1" thickBot="1">
      <c r="A293" s="27"/>
      <c r="B293" s="32"/>
      <c r="C293" s="40"/>
      <c r="D293" s="9"/>
      <c r="E293" s="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 ht="16.5" hidden="1" thickBot="1">
      <c r="A294" s="24"/>
      <c r="B294" s="31"/>
      <c r="C294" s="39"/>
      <c r="D294" s="8"/>
      <c r="E294" s="8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 ht="16.5" hidden="1" thickBot="1">
      <c r="A295" s="27"/>
      <c r="B295" s="32"/>
      <c r="C295" s="40"/>
      <c r="D295" s="9"/>
      <c r="E295" s="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6.5" hidden="1" thickBot="1">
      <c r="A296" s="27"/>
      <c r="B296" s="32"/>
      <c r="C296" s="40"/>
      <c r="D296" s="9"/>
      <c r="E296" s="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 ht="16.5" hidden="1" thickBot="1">
      <c r="A297" s="27"/>
      <c r="B297" s="32"/>
      <c r="C297" s="40"/>
      <c r="D297" s="9"/>
      <c r="E297" s="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6.5" hidden="1" thickBot="1">
      <c r="A298" s="27"/>
      <c r="B298" s="32"/>
      <c r="C298" s="40"/>
      <c r="D298" s="9"/>
      <c r="E298" s="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 ht="16.5" hidden="1" thickBot="1">
      <c r="A299" s="27"/>
      <c r="B299" s="32"/>
      <c r="C299" s="40"/>
      <c r="D299" s="9"/>
      <c r="E299" s="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 ht="16.5" hidden="1" thickBot="1">
      <c r="A300" s="27"/>
      <c r="B300" s="32"/>
      <c r="C300" s="40"/>
      <c r="D300" s="9"/>
      <c r="E300" s="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ht="16.5" hidden="1" thickBot="1">
      <c r="A301" s="24"/>
      <c r="B301" s="31"/>
      <c r="C301" s="39"/>
      <c r="D301" s="8"/>
      <c r="E301" s="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 ht="16.5" hidden="1" thickBot="1">
      <c r="A302" s="24"/>
      <c r="B302" s="31"/>
      <c r="C302" s="39"/>
      <c r="D302" s="8"/>
      <c r="E302" s="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spans="1:35" ht="16.5" hidden="1" thickBot="1">
      <c r="A303" s="24"/>
      <c r="B303" s="31"/>
      <c r="C303" s="39"/>
      <c r="D303" s="8"/>
      <c r="E303" s="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1:35" ht="15.75" hidden="1">
      <c r="A304" s="12"/>
      <c r="B304" s="13"/>
      <c r="C304" s="37"/>
      <c r="D304" s="14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</row>
    <row r="305" spans="1:35" ht="16.5" hidden="1" thickBot="1">
      <c r="A305" s="23"/>
      <c r="B305" s="30"/>
      <c r="C305" s="38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  <row r="306" spans="1:35" ht="16.5" hidden="1" thickBot="1">
      <c r="A306" s="24"/>
      <c r="B306" s="31"/>
      <c r="C306" s="3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</row>
    <row r="307" spans="1:35" ht="16.5" hidden="1" thickBot="1">
      <c r="A307" s="25"/>
      <c r="B307" s="32"/>
      <c r="C307" s="4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6.5" hidden="1" thickBot="1">
      <c r="A308" s="25"/>
      <c r="B308" s="32"/>
      <c r="C308" s="4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6.5" hidden="1" thickBot="1">
      <c r="A309" s="25"/>
      <c r="B309" s="32"/>
      <c r="C309" s="4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6.5" hidden="1" thickBot="1">
      <c r="A310" s="25"/>
      <c r="B310" s="32"/>
      <c r="C310" s="4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6.5" hidden="1" thickBot="1">
      <c r="A311" s="25"/>
      <c r="B311" s="32"/>
      <c r="C311" s="4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6.5" hidden="1" thickBot="1">
      <c r="A312" s="25"/>
      <c r="B312" s="32"/>
      <c r="C312" s="4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6.5" hidden="1" thickBot="1">
      <c r="A313" s="25"/>
      <c r="B313" s="32"/>
      <c r="C313" s="4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6.5" hidden="1" thickBot="1">
      <c r="A314" s="25"/>
      <c r="B314" s="32"/>
      <c r="C314" s="4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6.5" hidden="1" thickBot="1">
      <c r="A315" s="25"/>
      <c r="B315" s="32"/>
      <c r="C315" s="4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6.5" hidden="1" thickBot="1">
      <c r="A316" s="25"/>
      <c r="B316" s="32"/>
      <c r="C316" s="4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6.5" hidden="1" thickBot="1">
      <c r="A317" s="25"/>
      <c r="B317" s="32"/>
      <c r="C317" s="4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6.5" hidden="1" thickBot="1">
      <c r="A318" s="25"/>
      <c r="B318" s="32"/>
      <c r="C318" s="4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6.5" hidden="1" thickBot="1">
      <c r="A319" s="25"/>
      <c r="B319" s="32"/>
      <c r="C319" s="4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6.5" hidden="1" thickBot="1">
      <c r="A320" s="25"/>
      <c r="B320" s="32"/>
      <c r="C320" s="4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6.5" hidden="1" thickBot="1">
      <c r="A321" s="25"/>
      <c r="B321" s="32"/>
      <c r="C321" s="4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6.5" hidden="1" thickBot="1">
      <c r="A322" s="25"/>
      <c r="B322" s="32"/>
      <c r="C322" s="4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6.5" hidden="1" thickBot="1">
      <c r="A323" s="25"/>
      <c r="B323" s="32"/>
      <c r="C323" s="4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6.5" hidden="1" thickBot="1">
      <c r="A324" s="25"/>
      <c r="B324" s="32"/>
      <c r="C324" s="4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6.5" hidden="1" thickBot="1">
      <c r="A325" s="25"/>
      <c r="B325" s="32"/>
      <c r="C325" s="4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6.5" hidden="1" thickBot="1">
      <c r="A326" s="24"/>
      <c r="B326" s="31"/>
      <c r="C326" s="3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 ht="16.5" hidden="1" thickBot="1">
      <c r="A327" s="25"/>
      <c r="B327" s="32"/>
      <c r="C327" s="4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6.5" hidden="1" thickBot="1">
      <c r="A328" s="25"/>
      <c r="B328" s="32"/>
      <c r="C328" s="4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6.5" hidden="1" thickBot="1">
      <c r="A329" s="25"/>
      <c r="B329" s="32"/>
      <c r="C329" s="4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6.5" hidden="1" thickBot="1">
      <c r="A330" s="25"/>
      <c r="B330" s="34"/>
      <c r="C330" s="4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</row>
    <row r="331" spans="1:35" ht="27" customHeight="1" hidden="1">
      <c r="A331" s="66"/>
      <c r="B331" s="67"/>
      <c r="C331" s="68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</row>
    <row r="332" spans="1:35" ht="16.5" hidden="1" thickBot="1">
      <c r="A332" s="25"/>
      <c r="B332" s="32"/>
      <c r="C332" s="4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6.5" hidden="1" thickBot="1">
      <c r="A333" s="25"/>
      <c r="B333" s="32"/>
      <c r="C333" s="4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6" s="11" customFormat="1" ht="16.5" hidden="1" thickBot="1">
      <c r="A334" s="26"/>
      <c r="B334" s="57"/>
      <c r="C334" s="69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56"/>
    </row>
    <row r="335" spans="1:35" ht="16.5" hidden="1" thickBot="1">
      <c r="A335" s="25"/>
      <c r="B335" s="32"/>
      <c r="C335" s="4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6.5" hidden="1" thickBot="1">
      <c r="A336" s="27"/>
      <c r="B336" s="32"/>
      <c r="C336" s="4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6.5" hidden="1" thickBot="1">
      <c r="A337" s="27"/>
      <c r="B337" s="32"/>
      <c r="C337" s="4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6.5" hidden="1" thickBot="1">
      <c r="A338" s="24"/>
      <c r="B338" s="31"/>
      <c r="C338" s="39"/>
      <c r="D338" s="8"/>
      <c r="E338" s="8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</row>
    <row r="339" spans="1:35" ht="16.5" hidden="1" thickBot="1">
      <c r="A339" s="27"/>
      <c r="B339" s="32"/>
      <c r="C339" s="4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6.5" hidden="1" thickBot="1">
      <c r="A340" s="27"/>
      <c r="B340" s="32"/>
      <c r="C340" s="4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6.5" hidden="1" thickBot="1">
      <c r="A341" s="27"/>
      <c r="B341" s="32"/>
      <c r="C341" s="4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6.5" hidden="1" thickBot="1">
      <c r="A342" s="27"/>
      <c r="B342" s="32"/>
      <c r="C342" s="4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6.5" hidden="1" thickBot="1">
      <c r="A343" s="27"/>
      <c r="B343" s="32"/>
      <c r="C343" s="4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6.5" hidden="1" thickBot="1">
      <c r="A344" s="28"/>
      <c r="B344" s="33"/>
      <c r="C344" s="38"/>
      <c r="D344" s="16"/>
      <c r="E344" s="1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</row>
    <row r="345" spans="1:35" ht="16.5" hidden="1" thickBot="1">
      <c r="A345" s="24"/>
      <c r="B345" s="31"/>
      <c r="C345" s="39"/>
      <c r="D345" s="8"/>
      <c r="E345" s="8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1:35" ht="16.5" hidden="1" thickBot="1">
      <c r="A346" s="27"/>
      <c r="B346" s="32"/>
      <c r="C346" s="40"/>
      <c r="D346" s="9"/>
      <c r="E346" s="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1:35" ht="16.5" hidden="1" thickBot="1">
      <c r="A347" s="27"/>
      <c r="B347" s="32"/>
      <c r="C347" s="40"/>
      <c r="D347" s="9"/>
      <c r="E347" s="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1:35" ht="16.5" hidden="1" thickBot="1">
      <c r="A348" s="27"/>
      <c r="B348" s="32"/>
      <c r="C348" s="40"/>
      <c r="D348" s="9"/>
      <c r="E348" s="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1:35" ht="16.5" hidden="1" thickBot="1">
      <c r="A349" s="27"/>
      <c r="B349" s="32"/>
      <c r="C349" s="40"/>
      <c r="D349" s="9"/>
      <c r="E349" s="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6.5" hidden="1" thickBot="1">
      <c r="A350" s="27"/>
      <c r="B350" s="32"/>
      <c r="C350" s="40"/>
      <c r="D350" s="9"/>
      <c r="E350" s="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1:35" ht="16.5" hidden="1" thickBot="1">
      <c r="A351" s="27"/>
      <c r="B351" s="32"/>
      <c r="C351" s="40"/>
      <c r="D351" s="9"/>
      <c r="E351" s="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6.5" hidden="1" thickBot="1">
      <c r="A352" s="27"/>
      <c r="B352" s="32"/>
      <c r="C352" s="40"/>
      <c r="D352" s="9"/>
      <c r="E352" s="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1:35" ht="16.5" hidden="1" thickBot="1">
      <c r="A353" s="27"/>
      <c r="B353" s="32"/>
      <c r="C353" s="40"/>
      <c r="D353" s="9"/>
      <c r="E353" s="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1:35" ht="16.5" hidden="1" thickBot="1">
      <c r="A354" s="27"/>
      <c r="B354" s="32"/>
      <c r="C354" s="40"/>
      <c r="D354" s="9"/>
      <c r="E354" s="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1:35" ht="16.5" hidden="1" thickBot="1">
      <c r="A355" s="27"/>
      <c r="B355" s="32"/>
      <c r="C355" s="40"/>
      <c r="D355" s="9"/>
      <c r="E355" s="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1:35" ht="16.5" hidden="1" thickBot="1">
      <c r="A356" s="27"/>
      <c r="B356" s="32"/>
      <c r="C356" s="40"/>
      <c r="D356" s="9"/>
      <c r="E356" s="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1:35" ht="16.5" hidden="1" thickBot="1">
      <c r="A357" s="27"/>
      <c r="B357" s="32"/>
      <c r="C357" s="40"/>
      <c r="D357" s="9"/>
      <c r="E357" s="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6.5" hidden="1" thickBot="1">
      <c r="A358" s="27"/>
      <c r="B358" s="32"/>
      <c r="C358" s="40"/>
      <c r="D358" s="9"/>
      <c r="E358" s="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1:35" ht="16.5" hidden="1" thickBot="1">
      <c r="A359" s="24"/>
      <c r="B359" s="31"/>
      <c r="C359" s="39"/>
      <c r="D359" s="8"/>
      <c r="E359" s="8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1:35" ht="16.5" hidden="1" thickBot="1">
      <c r="A360" s="27"/>
      <c r="B360" s="32"/>
      <c r="C360" s="40"/>
      <c r="D360" s="9"/>
      <c r="E360" s="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6.5" hidden="1" thickBot="1">
      <c r="A361" s="27"/>
      <c r="B361" s="32"/>
      <c r="C361" s="40"/>
      <c r="D361" s="9"/>
      <c r="E361" s="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1:35" ht="16.5" hidden="1" thickBot="1">
      <c r="A362" s="27"/>
      <c r="B362" s="32"/>
      <c r="C362" s="40"/>
      <c r="D362" s="9"/>
      <c r="E362" s="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6.5" hidden="1" thickBot="1">
      <c r="A363" s="27"/>
      <c r="B363" s="32"/>
      <c r="C363" s="40"/>
      <c r="D363" s="9"/>
      <c r="E363" s="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1:35" ht="16.5" hidden="1" thickBot="1">
      <c r="A364" s="24"/>
      <c r="B364" s="31"/>
      <c r="C364" s="39"/>
      <c r="D364" s="8"/>
      <c r="E364" s="8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1:35" ht="16.5" hidden="1" thickBot="1">
      <c r="A365" s="27"/>
      <c r="B365" s="32"/>
      <c r="C365" s="40"/>
      <c r="D365" s="9"/>
      <c r="E365" s="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1:35" ht="16.5" hidden="1" thickBot="1">
      <c r="A366" s="27"/>
      <c r="B366" s="32"/>
      <c r="C366" s="40"/>
      <c r="D366" s="9"/>
      <c r="E366" s="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1:35" ht="16.5" hidden="1" thickBot="1">
      <c r="A367" s="27"/>
      <c r="B367" s="32"/>
      <c r="C367" s="40"/>
      <c r="D367" s="9"/>
      <c r="E367" s="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1:35" ht="16.5" hidden="1" thickBot="1">
      <c r="A368" s="27"/>
      <c r="B368" s="32"/>
      <c r="C368" s="40"/>
      <c r="D368" s="9"/>
      <c r="E368" s="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6.5" hidden="1" thickBot="1">
      <c r="A369" s="24"/>
      <c r="B369" s="31"/>
      <c r="C369" s="39"/>
      <c r="D369" s="8"/>
      <c r="E369" s="8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6.5" hidden="1" thickBot="1">
      <c r="A370" s="27"/>
      <c r="B370" s="32"/>
      <c r="C370" s="40"/>
      <c r="D370" s="9"/>
      <c r="E370" s="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1:35" ht="16.5" hidden="1" thickBot="1">
      <c r="A371" s="27"/>
      <c r="B371" s="32"/>
      <c r="C371" s="40"/>
      <c r="D371" s="9"/>
      <c r="E371" s="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1:35" ht="16.5" hidden="1" thickBot="1">
      <c r="A372" s="27"/>
      <c r="B372" s="32"/>
      <c r="C372" s="40"/>
      <c r="D372" s="9"/>
      <c r="E372" s="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6.5" hidden="1" thickBot="1">
      <c r="A373" s="24"/>
      <c r="B373" s="31"/>
      <c r="C373" s="39"/>
      <c r="D373" s="8"/>
      <c r="E373" s="8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1:35" ht="16.5" hidden="1" thickBot="1">
      <c r="A374" s="27"/>
      <c r="B374" s="32"/>
      <c r="C374" s="40"/>
      <c r="D374" s="9"/>
      <c r="E374" s="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1:35" ht="16.5" hidden="1" thickBot="1">
      <c r="A375" s="27"/>
      <c r="B375" s="32"/>
      <c r="C375" s="40"/>
      <c r="D375" s="9"/>
      <c r="E375" s="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1:35" ht="16.5" hidden="1" thickBot="1">
      <c r="A376" s="27"/>
      <c r="B376" s="32"/>
      <c r="C376" s="40"/>
      <c r="D376" s="9"/>
      <c r="E376" s="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6.5" hidden="1" thickBot="1">
      <c r="A377" s="27"/>
      <c r="B377" s="32"/>
      <c r="C377" s="40"/>
      <c r="D377" s="9"/>
      <c r="E377" s="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1:35" ht="16.5" hidden="1" thickBot="1">
      <c r="A378" s="24"/>
      <c r="B378" s="31"/>
      <c r="C378" s="39"/>
      <c r="D378" s="8"/>
      <c r="E378" s="8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</row>
    <row r="379" spans="1:35" ht="16.5" hidden="1" thickBot="1">
      <c r="A379" s="24"/>
      <c r="B379" s="31"/>
      <c r="C379" s="39"/>
      <c r="D379" s="8"/>
      <c r="E379" s="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1:35" ht="16.5" hidden="1" thickBot="1">
      <c r="A380" s="28"/>
      <c r="B380" s="33"/>
      <c r="C380" s="38"/>
      <c r="D380" s="16"/>
      <c r="E380" s="1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:35" ht="16.5" hidden="1" thickBot="1">
      <c r="A381" s="24"/>
      <c r="B381" s="31"/>
      <c r="C381" s="39"/>
      <c r="D381" s="8"/>
      <c r="E381" s="8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6.5" hidden="1" thickBot="1">
      <c r="A382" s="27"/>
      <c r="B382" s="32"/>
      <c r="C382" s="40"/>
      <c r="D382" s="9"/>
      <c r="E382" s="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1:35" ht="16.5" hidden="1" thickBot="1">
      <c r="A383" s="27"/>
      <c r="B383" s="32"/>
      <c r="C383" s="40"/>
      <c r="D383" s="9"/>
      <c r="E383" s="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6.5" hidden="1" thickBot="1">
      <c r="A384" s="27"/>
      <c r="B384" s="32"/>
      <c r="C384" s="40"/>
      <c r="D384" s="9"/>
      <c r="E384" s="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1:35" ht="16.5" hidden="1" thickBot="1">
      <c r="A385" s="27"/>
      <c r="B385" s="32"/>
      <c r="C385" s="40"/>
      <c r="D385" s="9"/>
      <c r="E385" s="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1:35" ht="16.5" hidden="1" thickBot="1">
      <c r="A386" s="27"/>
      <c r="B386" s="32"/>
      <c r="C386" s="40"/>
      <c r="D386" s="9"/>
      <c r="E386" s="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6.5" hidden="1" thickBot="1">
      <c r="A387" s="24"/>
      <c r="B387" s="31"/>
      <c r="C387" s="39"/>
      <c r="D387" s="8"/>
      <c r="E387" s="8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1:35" ht="16.5" hidden="1" thickBot="1">
      <c r="A388" s="27"/>
      <c r="B388" s="32"/>
      <c r="C388" s="40"/>
      <c r="D388" s="9"/>
      <c r="E388" s="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1:35" ht="16.5" hidden="1" thickBot="1">
      <c r="A389" s="27"/>
      <c r="B389" s="32"/>
      <c r="C389" s="40"/>
      <c r="D389" s="9"/>
      <c r="E389" s="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1:35" ht="16.5" hidden="1" thickBot="1">
      <c r="A390" s="27"/>
      <c r="B390" s="32"/>
      <c r="C390" s="40"/>
      <c r="D390" s="9"/>
      <c r="E390" s="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6.5" hidden="1" thickBot="1">
      <c r="A391" s="27"/>
      <c r="B391" s="32"/>
      <c r="C391" s="40"/>
      <c r="D391" s="9"/>
      <c r="E391" s="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1:35" ht="16.5" hidden="1" thickBot="1">
      <c r="A392" s="27"/>
      <c r="B392" s="32"/>
      <c r="C392" s="40"/>
      <c r="D392" s="9"/>
      <c r="E392" s="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6.5" hidden="1" thickBot="1">
      <c r="A393" s="27"/>
      <c r="B393" s="32"/>
      <c r="C393" s="40"/>
      <c r="D393" s="9"/>
      <c r="E393" s="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1:35" ht="16.5" hidden="1" thickBot="1">
      <c r="A394" s="24"/>
      <c r="B394" s="31"/>
      <c r="C394" s="39"/>
      <c r="D394" s="8"/>
      <c r="E394" s="8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1:35" ht="16.5" hidden="1" thickBot="1">
      <c r="A395" s="27"/>
      <c r="B395" s="32"/>
      <c r="C395" s="40"/>
      <c r="D395" s="9"/>
      <c r="E395" s="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1:35" ht="16.5" hidden="1" thickBot="1">
      <c r="A396" s="27"/>
      <c r="B396" s="32"/>
      <c r="C396" s="40"/>
      <c r="D396" s="9"/>
      <c r="E396" s="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1:35" ht="16.5" hidden="1" thickBot="1">
      <c r="A397" s="27"/>
      <c r="B397" s="32"/>
      <c r="C397" s="40"/>
      <c r="D397" s="9"/>
      <c r="E397" s="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6.5" hidden="1" thickBot="1">
      <c r="A398" s="27"/>
      <c r="B398" s="32"/>
      <c r="C398" s="40"/>
      <c r="D398" s="9"/>
      <c r="E398" s="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1:35" ht="16.5" hidden="1" thickBot="1">
      <c r="A399" s="27"/>
      <c r="B399" s="32"/>
      <c r="C399" s="40"/>
      <c r="D399" s="9"/>
      <c r="E399" s="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1:35" ht="16.5" hidden="1" thickBot="1">
      <c r="A400" s="27"/>
      <c r="B400" s="32"/>
      <c r="C400" s="40"/>
      <c r="D400" s="9"/>
      <c r="E400" s="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1:35" ht="16.5" hidden="1" thickBot="1">
      <c r="A401" s="24"/>
      <c r="B401" s="31"/>
      <c r="C401" s="39"/>
      <c r="D401" s="8"/>
      <c r="E401" s="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  <row r="402" spans="1:35" ht="16.5" hidden="1" thickBot="1">
      <c r="A402" s="24"/>
      <c r="B402" s="31"/>
      <c r="C402" s="39"/>
      <c r="D402" s="8"/>
      <c r="E402" s="8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</row>
    <row r="403" spans="1:35" ht="16.5" hidden="1" thickBot="1">
      <c r="A403" s="24"/>
      <c r="B403" s="31"/>
      <c r="C403" s="39"/>
      <c r="D403" s="8"/>
      <c r="E403" s="8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</sheetData>
  <sheetProtection/>
  <mergeCells count="15">
    <mergeCell ref="N2:T2"/>
    <mergeCell ref="B4:AH4"/>
    <mergeCell ref="B5:AH5"/>
    <mergeCell ref="B7:AH7"/>
    <mergeCell ref="N16:X16"/>
    <mergeCell ref="AD16:AF16"/>
    <mergeCell ref="D15:AI15"/>
    <mergeCell ref="D16:M16"/>
    <mergeCell ref="A14:AI14"/>
    <mergeCell ref="A15:A17"/>
    <mergeCell ref="B15:B17"/>
    <mergeCell ref="C15:C17"/>
    <mergeCell ref="AG16:AH16"/>
    <mergeCell ref="Y16:AA16"/>
    <mergeCell ref="AB16:A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403"/>
  <sheetViews>
    <sheetView view="pageBreakPreview" zoomScale="55" zoomScaleNormal="55" zoomScaleSheetLayoutView="55" zoomScalePageLayoutView="0" workbookViewId="0" topLeftCell="A1">
      <pane ySplit="19" topLeftCell="A20" activePane="bottomLeft" state="frozen"/>
      <selection pane="topLeft" activeCell="A1" sqref="A1"/>
      <selection pane="bottomLeft" activeCell="AI18" sqref="D18:AI18"/>
    </sheetView>
  </sheetViews>
  <sheetFormatPr defaultColWidth="9.00390625" defaultRowHeight="15.75"/>
  <cols>
    <col min="1" max="1" width="13.625" style="1" customWidth="1"/>
    <col min="2" max="2" width="54.00390625" style="29" customWidth="1"/>
    <col min="3" max="3" width="32.00390625" style="3" customWidth="1"/>
    <col min="4" max="6" width="45.75390625" style="1" bestFit="1" customWidth="1"/>
    <col min="7" max="7" width="42.625" style="1" bestFit="1" customWidth="1"/>
    <col min="8" max="8" width="39.875" style="1" bestFit="1" customWidth="1"/>
    <col min="9" max="9" width="34.50390625" style="1" bestFit="1" customWidth="1"/>
    <col min="10" max="11" width="23.50390625" style="1" bestFit="1" customWidth="1"/>
    <col min="12" max="12" width="53.50390625" style="1" bestFit="1" customWidth="1"/>
    <col min="13" max="13" width="17.875" style="1" bestFit="1" customWidth="1"/>
    <col min="14" max="16" width="18.125" style="1" bestFit="1" customWidth="1"/>
    <col min="17" max="19" width="15.375" style="1" bestFit="1" customWidth="1"/>
    <col min="20" max="22" width="12.625" style="1" bestFit="1" customWidth="1"/>
    <col min="23" max="23" width="20.75390625" style="1" bestFit="1" customWidth="1"/>
    <col min="24" max="24" width="50.625" style="1" bestFit="1" customWidth="1"/>
    <col min="25" max="25" width="36.75390625" style="1" bestFit="1" customWidth="1"/>
    <col min="26" max="26" width="34.00390625" style="1" bestFit="1" customWidth="1"/>
    <col min="27" max="27" width="23.125" style="1" bestFit="1" customWidth="1"/>
    <col min="28" max="28" width="39.50390625" style="1" bestFit="1" customWidth="1"/>
    <col min="29" max="29" width="56.25390625" style="1" bestFit="1" customWidth="1"/>
    <col min="30" max="30" width="37.125" style="1" bestFit="1" customWidth="1"/>
    <col min="31" max="31" width="39.875" style="1" bestFit="1" customWidth="1"/>
    <col min="32" max="32" width="42.625" style="1" bestFit="1" customWidth="1"/>
    <col min="33" max="33" width="39.875" style="1" bestFit="1" customWidth="1"/>
    <col min="34" max="34" width="42.625" style="1" bestFit="1" customWidth="1"/>
    <col min="35" max="35" width="56.00390625" style="11" customWidth="1"/>
    <col min="36" max="36" width="9.00390625" style="35" customWidth="1"/>
    <col min="37" max="16384" width="9.00390625" style="1" customWidth="1"/>
  </cols>
  <sheetData>
    <row r="1" s="42" customFormat="1" ht="18.75">
      <c r="AI1" s="192" t="s">
        <v>489</v>
      </c>
    </row>
    <row r="2" spans="12:35" s="42" customFormat="1" ht="18.75">
      <c r="L2" s="82"/>
      <c r="M2" s="291"/>
      <c r="N2" s="353"/>
      <c r="O2" s="353"/>
      <c r="P2" s="353"/>
      <c r="Q2" s="353"/>
      <c r="R2" s="353"/>
      <c r="S2" s="353"/>
      <c r="T2" s="353"/>
      <c r="AI2" s="193" t="s">
        <v>327</v>
      </c>
    </row>
    <row r="3" spans="12:20" s="42" customFormat="1" ht="12">
      <c r="L3" s="43"/>
      <c r="M3" s="43"/>
      <c r="N3" s="43"/>
      <c r="O3" s="43"/>
      <c r="P3" s="43"/>
      <c r="Q3" s="43"/>
      <c r="R3" s="43"/>
      <c r="S3" s="43"/>
      <c r="T3" s="43"/>
    </row>
    <row r="4" spans="1:34" s="42" customFormat="1" ht="18.75">
      <c r="A4" s="113"/>
      <c r="B4" s="354" t="s">
        <v>362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</row>
    <row r="5" spans="1:34" s="42" customFormat="1" ht="18.75">
      <c r="A5" s="197"/>
      <c r="B5" s="360" t="s">
        <v>488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</row>
    <row r="6" s="42" customFormat="1" ht="15.75" customHeight="1"/>
    <row r="7" spans="1:34" s="42" customFormat="1" ht="21.75" customHeight="1">
      <c r="A7" s="189"/>
      <c r="B7" s="326" t="s">
        <v>318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</row>
    <row r="8" spans="1:31" s="42" customFormat="1" ht="15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="42" customFormat="1" ht="12"/>
    <row r="10" spans="1:31" s="42" customFormat="1" ht="16.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</row>
    <row r="11" spans="1:31" s="42" customFormat="1" ht="1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35"/>
      <c r="V11" s="35"/>
      <c r="W11" s="35"/>
      <c r="X11" s="35"/>
      <c r="Y11" s="35"/>
      <c r="Z11" s="35"/>
      <c r="AA11" s="35"/>
      <c r="AB11" s="35"/>
      <c r="AC11" s="290"/>
      <c r="AD11" s="290"/>
      <c r="AE11" s="290"/>
    </row>
    <row r="12" spans="1:72" s="77" customFormat="1" ht="15.7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326"/>
      <c r="AG12" s="326"/>
      <c r="AH12" s="326"/>
      <c r="AI12" s="32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</row>
    <row r="13" spans="1:72" s="77" customFormat="1" ht="18.7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326"/>
      <c r="AG13" s="326"/>
      <c r="AH13" s="326"/>
      <c r="AI13" s="326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</row>
    <row r="14" spans="1:36" s="5" customFormat="1" ht="15.75" customHeight="1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7"/>
    </row>
    <row r="15" spans="1:36" s="3" customFormat="1" ht="33.75" customHeight="1">
      <c r="A15" s="355" t="s">
        <v>26</v>
      </c>
      <c r="B15" s="357" t="s">
        <v>0</v>
      </c>
      <c r="C15" s="359" t="s">
        <v>142</v>
      </c>
      <c r="D15" s="351" t="s">
        <v>365</v>
      </c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"/>
    </row>
    <row r="16" spans="1:35" ht="137.25" customHeight="1">
      <c r="A16" s="355"/>
      <c r="B16" s="358"/>
      <c r="C16" s="359"/>
      <c r="D16" s="351" t="s">
        <v>5</v>
      </c>
      <c r="E16" s="352"/>
      <c r="F16" s="352"/>
      <c r="G16" s="352"/>
      <c r="H16" s="352"/>
      <c r="I16" s="352"/>
      <c r="J16" s="352"/>
      <c r="K16" s="352"/>
      <c r="L16" s="352"/>
      <c r="M16" s="352"/>
      <c r="N16" s="351" t="s">
        <v>6</v>
      </c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5" t="s">
        <v>3</v>
      </c>
      <c r="Z16" s="355"/>
      <c r="AA16" s="355"/>
      <c r="AB16" s="355" t="s">
        <v>4</v>
      </c>
      <c r="AC16" s="355"/>
      <c r="AD16" s="355" t="s">
        <v>1</v>
      </c>
      <c r="AE16" s="355"/>
      <c r="AF16" s="355"/>
      <c r="AG16" s="355" t="s">
        <v>2</v>
      </c>
      <c r="AH16" s="355"/>
      <c r="AI16" s="292" t="s">
        <v>140</v>
      </c>
    </row>
    <row r="17" spans="1:36" s="6" customFormat="1" ht="99.75" customHeight="1">
      <c r="A17" s="355"/>
      <c r="B17" s="358"/>
      <c r="C17" s="359"/>
      <c r="D17" s="295" t="s">
        <v>139</v>
      </c>
      <c r="E17" s="295" t="s">
        <v>135</v>
      </c>
      <c r="F17" s="295" t="s">
        <v>136</v>
      </c>
      <c r="G17" s="293" t="s">
        <v>55</v>
      </c>
      <c r="H17" s="293" t="s">
        <v>127</v>
      </c>
      <c r="I17" s="294" t="s">
        <v>106</v>
      </c>
      <c r="J17" s="294" t="s">
        <v>107</v>
      </c>
      <c r="K17" s="293" t="s">
        <v>56</v>
      </c>
      <c r="L17" s="293" t="s">
        <v>57</v>
      </c>
      <c r="M17" s="293" t="s">
        <v>58</v>
      </c>
      <c r="N17" s="293" t="s">
        <v>137</v>
      </c>
      <c r="O17" s="293" t="s">
        <v>133</v>
      </c>
      <c r="P17" s="293" t="s">
        <v>128</v>
      </c>
      <c r="Q17" s="293" t="s">
        <v>132</v>
      </c>
      <c r="R17" s="293" t="s">
        <v>131</v>
      </c>
      <c r="S17" s="293" t="s">
        <v>126</v>
      </c>
      <c r="T17" s="294" t="s">
        <v>138</v>
      </c>
      <c r="U17" s="294" t="s">
        <v>130</v>
      </c>
      <c r="V17" s="294" t="s">
        <v>129</v>
      </c>
      <c r="W17" s="294" t="s">
        <v>59</v>
      </c>
      <c r="X17" s="293" t="s">
        <v>141</v>
      </c>
      <c r="Y17" s="293" t="s">
        <v>60</v>
      </c>
      <c r="Z17" s="293" t="s">
        <v>134</v>
      </c>
      <c r="AA17" s="293" t="s">
        <v>61</v>
      </c>
      <c r="AB17" s="293" t="s">
        <v>62</v>
      </c>
      <c r="AC17" s="293" t="s">
        <v>63</v>
      </c>
      <c r="AD17" s="293" t="s">
        <v>64</v>
      </c>
      <c r="AE17" s="293" t="s">
        <v>65</v>
      </c>
      <c r="AF17" s="293" t="s">
        <v>66</v>
      </c>
      <c r="AG17" s="293" t="s">
        <v>67</v>
      </c>
      <c r="AH17" s="293" t="s">
        <v>68</v>
      </c>
      <c r="AI17" s="296" t="s">
        <v>69</v>
      </c>
      <c r="AJ17" s="10"/>
    </row>
    <row r="18" spans="1:36" s="3" customFormat="1" ht="29.25" customHeight="1">
      <c r="A18" s="4">
        <v>1</v>
      </c>
      <c r="B18" s="4">
        <v>2</v>
      </c>
      <c r="C18" s="4">
        <v>3</v>
      </c>
      <c r="D18" s="2" t="s">
        <v>12</v>
      </c>
      <c r="E18" s="2" t="s">
        <v>13</v>
      </c>
      <c r="F18" s="2" t="s">
        <v>14</v>
      </c>
      <c r="G18" s="2" t="s">
        <v>22</v>
      </c>
      <c r="H18" s="2" t="s">
        <v>70</v>
      </c>
      <c r="I18" s="2" t="s">
        <v>71</v>
      </c>
      <c r="J18" s="2" t="s">
        <v>72</v>
      </c>
      <c r="K18" s="2" t="s">
        <v>73</v>
      </c>
      <c r="L18" s="2" t="s">
        <v>74</v>
      </c>
      <c r="M18" s="2" t="s">
        <v>75</v>
      </c>
      <c r="N18" s="2" t="s">
        <v>7</v>
      </c>
      <c r="O18" s="2" t="s">
        <v>8</v>
      </c>
      <c r="P18" s="2" t="s">
        <v>15</v>
      </c>
      <c r="Q18" s="2" t="s">
        <v>16</v>
      </c>
      <c r="R18" s="2" t="s">
        <v>27</v>
      </c>
      <c r="S18" s="2" t="s">
        <v>76</v>
      </c>
      <c r="T18" s="2" t="s">
        <v>77</v>
      </c>
      <c r="U18" s="2" t="s">
        <v>78</v>
      </c>
      <c r="V18" s="2" t="s">
        <v>79</v>
      </c>
      <c r="W18" s="2" t="s">
        <v>80</v>
      </c>
      <c r="X18" s="2" t="s">
        <v>366</v>
      </c>
      <c r="Y18" s="2" t="s">
        <v>9</v>
      </c>
      <c r="Z18" s="2" t="s">
        <v>10</v>
      </c>
      <c r="AA18" s="2" t="s">
        <v>11</v>
      </c>
      <c r="AB18" s="2" t="s">
        <v>17</v>
      </c>
      <c r="AC18" s="2" t="s">
        <v>18</v>
      </c>
      <c r="AD18" s="2" t="s">
        <v>19</v>
      </c>
      <c r="AE18" s="2" t="s">
        <v>20</v>
      </c>
      <c r="AF18" s="2" t="s">
        <v>21</v>
      </c>
      <c r="AG18" s="2" t="s">
        <v>23</v>
      </c>
      <c r="AH18" s="2" t="s">
        <v>24</v>
      </c>
      <c r="AI18" s="71" t="s">
        <v>25</v>
      </c>
      <c r="AJ18" s="35"/>
    </row>
    <row r="19" spans="1:35" s="243" customFormat="1" ht="32.25" customHeight="1">
      <c r="A19" s="206" t="s">
        <v>143</v>
      </c>
      <c r="B19" s="207" t="s">
        <v>115</v>
      </c>
      <c r="C19" s="297" t="s">
        <v>114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219">
        <f>L21</f>
        <v>0</v>
      </c>
      <c r="M19" s="75">
        <v>0</v>
      </c>
      <c r="N19" s="297">
        <f>N21</f>
        <v>0</v>
      </c>
      <c r="O19" s="207">
        <f>O21</f>
        <v>1.26</v>
      </c>
      <c r="P19" s="207">
        <f>P21</f>
        <v>0</v>
      </c>
      <c r="Q19" s="207">
        <v>8.36</v>
      </c>
      <c r="R19" s="207">
        <v>0</v>
      </c>
      <c r="S19" s="207">
        <v>5.9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</row>
    <row r="20" spans="1:35" s="238" customFormat="1" ht="32.25" customHeight="1">
      <c r="A20" s="206" t="s">
        <v>117</v>
      </c>
      <c r="B20" s="207" t="s">
        <v>113</v>
      </c>
      <c r="C20" s="297" t="s">
        <v>114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</row>
    <row r="21" spans="1:35" s="238" customFormat="1" ht="39.75" customHeight="1">
      <c r="A21" s="206" t="s">
        <v>118</v>
      </c>
      <c r="B21" s="207" t="s">
        <v>112</v>
      </c>
      <c r="C21" s="297" t="s">
        <v>114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219">
        <f>L26</f>
        <v>0</v>
      </c>
      <c r="M21" s="75">
        <v>0</v>
      </c>
      <c r="N21" s="297">
        <f>N26</f>
        <v>0</v>
      </c>
      <c r="O21" s="207">
        <f>O26</f>
        <v>1.26</v>
      </c>
      <c r="P21" s="207">
        <f>P26</f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207">
        <v>0</v>
      </c>
      <c r="W21" s="207">
        <v>0</v>
      </c>
      <c r="X21" s="207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</row>
    <row r="22" spans="1:35" s="238" customFormat="1" ht="69.75" customHeight="1">
      <c r="A22" s="206" t="s">
        <v>119</v>
      </c>
      <c r="B22" s="207" t="s">
        <v>111</v>
      </c>
      <c r="C22" s="297" t="s">
        <v>114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</row>
    <row r="23" spans="1:35" s="238" customFormat="1" ht="31.5">
      <c r="A23" s="206" t="s">
        <v>120</v>
      </c>
      <c r="B23" s="207" t="s">
        <v>110</v>
      </c>
      <c r="C23" s="297" t="s">
        <v>114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</row>
    <row r="24" spans="1:35" s="238" customFormat="1" ht="31.5">
      <c r="A24" s="206" t="s">
        <v>144</v>
      </c>
      <c r="B24" s="207" t="s">
        <v>109</v>
      </c>
      <c r="C24" s="297" t="s">
        <v>114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</row>
    <row r="25" spans="1:35" s="238" customFormat="1" ht="25.5" customHeight="1">
      <c r="A25" s="206" t="s">
        <v>145</v>
      </c>
      <c r="B25" s="256" t="s">
        <v>108</v>
      </c>
      <c r="C25" s="297" t="s">
        <v>114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</row>
    <row r="26" spans="1:35" s="238" customFormat="1" ht="27" customHeight="1">
      <c r="A26" s="206" t="s">
        <v>28</v>
      </c>
      <c r="B26" s="207" t="s">
        <v>174</v>
      </c>
      <c r="C26" s="297" t="s">
        <v>114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219">
        <f>L49</f>
        <v>0</v>
      </c>
      <c r="M26" s="75">
        <v>0</v>
      </c>
      <c r="N26" s="297">
        <f>N47</f>
        <v>0</v>
      </c>
      <c r="O26" s="75">
        <f>O47</f>
        <v>1.26</v>
      </c>
      <c r="P26" s="297">
        <f>P47</f>
        <v>0</v>
      </c>
      <c r="Q26" s="219">
        <v>8.36</v>
      </c>
      <c r="R26" s="75">
        <v>0</v>
      </c>
      <c r="S26" s="75">
        <v>5.9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</row>
    <row r="27" spans="1:35" s="238" customFormat="1" ht="27" customHeight="1">
      <c r="A27" s="206" t="s">
        <v>29</v>
      </c>
      <c r="B27" s="207" t="s">
        <v>81</v>
      </c>
      <c r="C27" s="297" t="s">
        <v>114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</row>
    <row r="28" spans="1:35" s="238" customFormat="1" ht="31.5">
      <c r="A28" s="206" t="s">
        <v>31</v>
      </c>
      <c r="B28" s="207" t="s">
        <v>82</v>
      </c>
      <c r="C28" s="297" t="s">
        <v>114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</row>
    <row r="29" spans="1:35" s="238" customFormat="1" ht="47.25">
      <c r="A29" s="206" t="s">
        <v>39</v>
      </c>
      <c r="B29" s="207" t="s">
        <v>83</v>
      </c>
      <c r="C29" s="297" t="s">
        <v>114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</row>
    <row r="30" spans="1:35" s="238" customFormat="1" ht="47.25">
      <c r="A30" s="206" t="s">
        <v>40</v>
      </c>
      <c r="B30" s="207" t="s">
        <v>146</v>
      </c>
      <c r="C30" s="297" t="s">
        <v>114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</row>
    <row r="31" spans="1:35" s="238" customFormat="1" ht="31.5">
      <c r="A31" s="206" t="s">
        <v>41</v>
      </c>
      <c r="B31" s="207" t="s">
        <v>84</v>
      </c>
      <c r="C31" s="297" t="s">
        <v>114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</row>
    <row r="32" spans="1:35" s="238" customFormat="1" ht="31.5">
      <c r="A32" s="206" t="s">
        <v>32</v>
      </c>
      <c r="B32" s="207" t="s">
        <v>85</v>
      </c>
      <c r="C32" s="297" t="s">
        <v>114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</row>
    <row r="33" spans="1:35" s="238" customFormat="1" ht="47.25">
      <c r="A33" s="206" t="s">
        <v>42</v>
      </c>
      <c r="B33" s="207" t="s">
        <v>147</v>
      </c>
      <c r="C33" s="297" t="s">
        <v>114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</row>
    <row r="34" spans="1:35" s="238" customFormat="1" ht="31.5">
      <c r="A34" s="206" t="s">
        <v>43</v>
      </c>
      <c r="B34" s="207" t="s">
        <v>86</v>
      </c>
      <c r="C34" s="297" t="s">
        <v>114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</row>
    <row r="35" spans="1:35" s="238" customFormat="1" ht="31.5">
      <c r="A35" s="206" t="s">
        <v>33</v>
      </c>
      <c r="B35" s="207" t="s">
        <v>148</v>
      </c>
      <c r="C35" s="297" t="s">
        <v>114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</row>
    <row r="36" spans="1:35" s="238" customFormat="1" ht="31.5">
      <c r="A36" s="206" t="s">
        <v>44</v>
      </c>
      <c r="B36" s="207" t="s">
        <v>121</v>
      </c>
      <c r="C36" s="297" t="s">
        <v>114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</row>
    <row r="37" spans="1:35" s="238" customFormat="1" ht="78.75">
      <c r="A37" s="206" t="s">
        <v>44</v>
      </c>
      <c r="B37" s="207" t="s">
        <v>149</v>
      </c>
      <c r="C37" s="297" t="s">
        <v>114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</row>
    <row r="38" spans="1:35" s="238" customFormat="1" ht="63">
      <c r="A38" s="206" t="s">
        <v>44</v>
      </c>
      <c r="B38" s="207" t="s">
        <v>87</v>
      </c>
      <c r="C38" s="297" t="s">
        <v>114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</row>
    <row r="39" spans="1:35" s="238" customFormat="1" ht="63">
      <c r="A39" s="206" t="s">
        <v>44</v>
      </c>
      <c r="B39" s="207" t="s">
        <v>150</v>
      </c>
      <c r="C39" s="297" t="s">
        <v>114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</row>
    <row r="40" spans="1:35" s="238" customFormat="1" ht="31.5">
      <c r="A40" s="206" t="s">
        <v>45</v>
      </c>
      <c r="B40" s="207" t="s">
        <v>121</v>
      </c>
      <c r="C40" s="297" t="s">
        <v>114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</row>
    <row r="41" spans="1:35" s="238" customFormat="1" ht="78.75">
      <c r="A41" s="206" t="s">
        <v>45</v>
      </c>
      <c r="B41" s="207" t="s">
        <v>149</v>
      </c>
      <c r="C41" s="297" t="s">
        <v>114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</row>
    <row r="42" spans="1:35" s="238" customFormat="1" ht="63">
      <c r="A42" s="206" t="s">
        <v>45</v>
      </c>
      <c r="B42" s="207" t="s">
        <v>87</v>
      </c>
      <c r="C42" s="297" t="s">
        <v>114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</row>
    <row r="43" spans="1:35" s="238" customFormat="1" ht="78.75">
      <c r="A43" s="206" t="s">
        <v>45</v>
      </c>
      <c r="B43" s="207" t="s">
        <v>88</v>
      </c>
      <c r="C43" s="297" t="s">
        <v>114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</row>
    <row r="44" spans="1:35" s="238" customFormat="1" ht="97.5" customHeight="1">
      <c r="A44" s="206" t="s">
        <v>34</v>
      </c>
      <c r="B44" s="207" t="s">
        <v>151</v>
      </c>
      <c r="C44" s="297" t="s">
        <v>114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</row>
    <row r="45" spans="1:35" s="238" customFormat="1" ht="47.25">
      <c r="A45" s="206" t="s">
        <v>152</v>
      </c>
      <c r="B45" s="207" t="s">
        <v>89</v>
      </c>
      <c r="C45" s="297" t="s">
        <v>114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</row>
    <row r="46" spans="1:35" s="238" customFormat="1" ht="63">
      <c r="A46" s="206" t="s">
        <v>153</v>
      </c>
      <c r="B46" s="207" t="s">
        <v>90</v>
      </c>
      <c r="C46" s="297" t="s">
        <v>114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</row>
    <row r="47" spans="1:35" s="238" customFormat="1" ht="35.25" customHeight="1">
      <c r="A47" s="206" t="s">
        <v>30</v>
      </c>
      <c r="B47" s="207" t="s">
        <v>154</v>
      </c>
      <c r="C47" s="237" t="s">
        <v>114</v>
      </c>
      <c r="D47" s="219">
        <f aca="true" t="shared" si="0" ref="D47:S47">D48+D51</f>
        <v>0</v>
      </c>
      <c r="E47" s="219">
        <f t="shared" si="0"/>
        <v>0</v>
      </c>
      <c r="F47" s="219">
        <f t="shared" si="0"/>
        <v>0</v>
      </c>
      <c r="G47" s="219">
        <f t="shared" si="0"/>
        <v>0</v>
      </c>
      <c r="H47" s="219">
        <f t="shared" si="0"/>
        <v>0</v>
      </c>
      <c r="I47" s="219">
        <f t="shared" si="0"/>
        <v>0</v>
      </c>
      <c r="J47" s="219">
        <f t="shared" si="0"/>
        <v>0</v>
      </c>
      <c r="K47" s="219">
        <f t="shared" si="0"/>
        <v>0</v>
      </c>
      <c r="L47" s="219">
        <f t="shared" si="0"/>
        <v>0</v>
      </c>
      <c r="M47" s="219">
        <f t="shared" si="0"/>
        <v>0</v>
      </c>
      <c r="N47" s="219">
        <f t="shared" si="0"/>
        <v>0</v>
      </c>
      <c r="O47" s="219">
        <f t="shared" si="0"/>
        <v>1.26</v>
      </c>
      <c r="P47" s="219">
        <f t="shared" si="0"/>
        <v>0</v>
      </c>
      <c r="Q47" s="219">
        <f t="shared" si="0"/>
        <v>8.36</v>
      </c>
      <c r="R47" s="219">
        <f t="shared" si="0"/>
        <v>0</v>
      </c>
      <c r="S47" s="219">
        <f t="shared" si="0"/>
        <v>5.9</v>
      </c>
      <c r="T47" s="219">
        <f aca="true" t="shared" si="1" ref="T47:AI47">T48+T51</f>
        <v>0</v>
      </c>
      <c r="U47" s="219">
        <f t="shared" si="1"/>
        <v>0</v>
      </c>
      <c r="V47" s="219">
        <f t="shared" si="1"/>
        <v>0</v>
      </c>
      <c r="W47" s="219">
        <f t="shared" si="1"/>
        <v>0</v>
      </c>
      <c r="X47" s="219">
        <f t="shared" si="1"/>
        <v>0</v>
      </c>
      <c r="Y47" s="219">
        <f t="shared" si="1"/>
        <v>0</v>
      </c>
      <c r="Z47" s="219">
        <f t="shared" si="1"/>
        <v>0</v>
      </c>
      <c r="AA47" s="219">
        <f t="shared" si="1"/>
        <v>0</v>
      </c>
      <c r="AB47" s="219">
        <f t="shared" si="1"/>
        <v>0</v>
      </c>
      <c r="AC47" s="219">
        <f t="shared" si="1"/>
        <v>0</v>
      </c>
      <c r="AD47" s="219">
        <f t="shared" si="1"/>
        <v>0</v>
      </c>
      <c r="AE47" s="219">
        <f t="shared" si="1"/>
        <v>0</v>
      </c>
      <c r="AF47" s="219">
        <f t="shared" si="1"/>
        <v>0</v>
      </c>
      <c r="AG47" s="219">
        <f t="shared" si="1"/>
        <v>0</v>
      </c>
      <c r="AH47" s="219">
        <f t="shared" si="1"/>
        <v>0</v>
      </c>
      <c r="AI47" s="219">
        <f t="shared" si="1"/>
        <v>0</v>
      </c>
    </row>
    <row r="48" spans="1:35" s="238" customFormat="1" ht="47.25">
      <c r="A48" s="206" t="s">
        <v>35</v>
      </c>
      <c r="B48" s="207" t="s">
        <v>155</v>
      </c>
      <c r="C48" s="237" t="s">
        <v>114</v>
      </c>
      <c r="D48" s="219">
        <f aca="true" t="shared" si="2" ref="D48:S48">D49+D50</f>
        <v>0</v>
      </c>
      <c r="E48" s="219">
        <f t="shared" si="2"/>
        <v>0</v>
      </c>
      <c r="F48" s="219">
        <f t="shared" si="2"/>
        <v>0</v>
      </c>
      <c r="G48" s="219">
        <f t="shared" si="2"/>
        <v>0</v>
      </c>
      <c r="H48" s="219">
        <f t="shared" si="2"/>
        <v>0</v>
      </c>
      <c r="I48" s="219">
        <f t="shared" si="2"/>
        <v>0</v>
      </c>
      <c r="J48" s="219">
        <f t="shared" si="2"/>
        <v>0</v>
      </c>
      <c r="K48" s="219">
        <f t="shared" si="2"/>
        <v>0</v>
      </c>
      <c r="L48" s="219">
        <f t="shared" si="2"/>
        <v>0</v>
      </c>
      <c r="M48" s="219">
        <f t="shared" si="2"/>
        <v>0</v>
      </c>
      <c r="N48" s="75">
        <f t="shared" si="2"/>
        <v>0</v>
      </c>
      <c r="O48" s="75">
        <f t="shared" si="2"/>
        <v>0</v>
      </c>
      <c r="P48" s="75">
        <f t="shared" si="2"/>
        <v>0</v>
      </c>
      <c r="Q48" s="75">
        <f t="shared" si="2"/>
        <v>0</v>
      </c>
      <c r="R48" s="75">
        <f t="shared" si="2"/>
        <v>0</v>
      </c>
      <c r="S48" s="75">
        <f t="shared" si="2"/>
        <v>0</v>
      </c>
      <c r="T48" s="75">
        <f aca="true" t="shared" si="3" ref="T48:AI48">T49+T50</f>
        <v>0</v>
      </c>
      <c r="U48" s="75">
        <f t="shared" si="3"/>
        <v>0</v>
      </c>
      <c r="V48" s="75">
        <f t="shared" si="3"/>
        <v>0</v>
      </c>
      <c r="W48" s="75">
        <f t="shared" si="3"/>
        <v>0</v>
      </c>
      <c r="X48" s="75">
        <f t="shared" si="3"/>
        <v>0</v>
      </c>
      <c r="Y48" s="75">
        <f t="shared" si="3"/>
        <v>0</v>
      </c>
      <c r="Z48" s="75">
        <f t="shared" si="3"/>
        <v>0</v>
      </c>
      <c r="AA48" s="75">
        <f t="shared" si="3"/>
        <v>0</v>
      </c>
      <c r="AB48" s="75">
        <f t="shared" si="3"/>
        <v>0</v>
      </c>
      <c r="AC48" s="75">
        <f t="shared" si="3"/>
        <v>0</v>
      </c>
      <c r="AD48" s="75">
        <f t="shared" si="3"/>
        <v>0</v>
      </c>
      <c r="AE48" s="75">
        <f t="shared" si="3"/>
        <v>0</v>
      </c>
      <c r="AF48" s="75">
        <f t="shared" si="3"/>
        <v>0</v>
      </c>
      <c r="AG48" s="75">
        <f t="shared" si="3"/>
        <v>0</v>
      </c>
      <c r="AH48" s="75">
        <f t="shared" si="3"/>
        <v>0</v>
      </c>
      <c r="AI48" s="75">
        <f t="shared" si="3"/>
        <v>0</v>
      </c>
    </row>
    <row r="49" spans="1:35" s="238" customFormat="1" ht="36.75" customHeight="1">
      <c r="A49" s="206" t="s">
        <v>46</v>
      </c>
      <c r="B49" s="207" t="s">
        <v>91</v>
      </c>
      <c r="C49" s="237" t="s">
        <v>114</v>
      </c>
      <c r="D49" s="219">
        <v>0</v>
      </c>
      <c r="E49" s="219">
        <v>0</v>
      </c>
      <c r="F49" s="219">
        <v>0</v>
      </c>
      <c r="G49" s="219">
        <v>0</v>
      </c>
      <c r="H49" s="219">
        <v>0</v>
      </c>
      <c r="I49" s="219">
        <v>0</v>
      </c>
      <c r="J49" s="219">
        <v>0</v>
      </c>
      <c r="K49" s="219">
        <v>0</v>
      </c>
      <c r="L49" s="219">
        <v>0</v>
      </c>
      <c r="M49" s="219">
        <v>0</v>
      </c>
      <c r="N49" s="219">
        <v>0</v>
      </c>
      <c r="O49" s="219">
        <v>0</v>
      </c>
      <c r="P49" s="219">
        <v>0</v>
      </c>
      <c r="Q49" s="219">
        <v>0</v>
      </c>
      <c r="R49" s="219">
        <v>0</v>
      </c>
      <c r="S49" s="219">
        <v>0</v>
      </c>
      <c r="T49" s="219">
        <v>0</v>
      </c>
      <c r="U49" s="219">
        <v>0</v>
      </c>
      <c r="V49" s="219">
        <v>0</v>
      </c>
      <c r="W49" s="219">
        <v>0</v>
      </c>
      <c r="X49" s="219">
        <v>0</v>
      </c>
      <c r="Y49" s="219">
        <v>0</v>
      </c>
      <c r="Z49" s="219">
        <v>0</v>
      </c>
      <c r="AA49" s="219">
        <v>0</v>
      </c>
      <c r="AB49" s="219">
        <v>0</v>
      </c>
      <c r="AC49" s="219">
        <v>0</v>
      </c>
      <c r="AD49" s="219">
        <v>0</v>
      </c>
      <c r="AE49" s="219">
        <v>0</v>
      </c>
      <c r="AF49" s="219">
        <v>0</v>
      </c>
      <c r="AG49" s="219">
        <v>0</v>
      </c>
      <c r="AH49" s="219">
        <v>0</v>
      </c>
      <c r="AI49" s="219">
        <v>0</v>
      </c>
    </row>
    <row r="50" spans="1:35" s="238" customFormat="1" ht="55.5" customHeight="1">
      <c r="A50" s="206" t="s">
        <v>47</v>
      </c>
      <c r="B50" s="207" t="s">
        <v>92</v>
      </c>
      <c r="C50" s="237" t="s">
        <v>114</v>
      </c>
      <c r="D50" s="219">
        <v>0</v>
      </c>
      <c r="E50" s="219">
        <v>0</v>
      </c>
      <c r="F50" s="219">
        <v>0</v>
      </c>
      <c r="G50" s="219">
        <v>0</v>
      </c>
      <c r="H50" s="219">
        <v>0</v>
      </c>
      <c r="I50" s="219">
        <v>0</v>
      </c>
      <c r="J50" s="219">
        <v>0</v>
      </c>
      <c r="K50" s="219">
        <v>0</v>
      </c>
      <c r="L50" s="219">
        <v>0</v>
      </c>
      <c r="M50" s="219">
        <v>0</v>
      </c>
      <c r="N50" s="219">
        <v>0</v>
      </c>
      <c r="O50" s="219">
        <v>0</v>
      </c>
      <c r="P50" s="219">
        <v>0</v>
      </c>
      <c r="Q50" s="219">
        <v>0</v>
      </c>
      <c r="R50" s="219">
        <v>0</v>
      </c>
      <c r="S50" s="219">
        <v>0</v>
      </c>
      <c r="T50" s="219">
        <v>0</v>
      </c>
      <c r="U50" s="219">
        <v>0</v>
      </c>
      <c r="V50" s="219">
        <v>0</v>
      </c>
      <c r="W50" s="219">
        <v>0</v>
      </c>
      <c r="X50" s="219">
        <v>0</v>
      </c>
      <c r="Y50" s="219">
        <v>0</v>
      </c>
      <c r="Z50" s="219">
        <v>0</v>
      </c>
      <c r="AA50" s="219">
        <v>0</v>
      </c>
      <c r="AB50" s="219">
        <v>0</v>
      </c>
      <c r="AC50" s="219">
        <v>0</v>
      </c>
      <c r="AD50" s="219">
        <v>0</v>
      </c>
      <c r="AE50" s="219">
        <v>0</v>
      </c>
      <c r="AF50" s="219">
        <v>0</v>
      </c>
      <c r="AG50" s="219">
        <v>0</v>
      </c>
      <c r="AH50" s="219">
        <v>0</v>
      </c>
      <c r="AI50" s="219">
        <v>0</v>
      </c>
    </row>
    <row r="51" spans="1:35" s="238" customFormat="1" ht="47.25">
      <c r="A51" s="206" t="s">
        <v>36</v>
      </c>
      <c r="B51" s="225" t="s">
        <v>93</v>
      </c>
      <c r="C51" s="297" t="s">
        <v>114</v>
      </c>
      <c r="D51" s="219">
        <f aca="true" t="shared" si="4" ref="D51:S51">D52+D53</f>
        <v>0</v>
      </c>
      <c r="E51" s="219">
        <f t="shared" si="4"/>
        <v>0</v>
      </c>
      <c r="F51" s="219">
        <f t="shared" si="4"/>
        <v>0</v>
      </c>
      <c r="G51" s="219">
        <f t="shared" si="4"/>
        <v>0</v>
      </c>
      <c r="H51" s="219">
        <f t="shared" si="4"/>
        <v>0</v>
      </c>
      <c r="I51" s="219">
        <f t="shared" si="4"/>
        <v>0</v>
      </c>
      <c r="J51" s="219">
        <f t="shared" si="4"/>
        <v>0</v>
      </c>
      <c r="K51" s="219">
        <f t="shared" si="4"/>
        <v>0</v>
      </c>
      <c r="L51" s="219">
        <f t="shared" si="4"/>
        <v>0</v>
      </c>
      <c r="M51" s="219">
        <f t="shared" si="4"/>
        <v>0</v>
      </c>
      <c r="N51" s="219">
        <f t="shared" si="4"/>
        <v>0</v>
      </c>
      <c r="O51" s="219">
        <f t="shared" si="4"/>
        <v>1.26</v>
      </c>
      <c r="P51" s="219">
        <f t="shared" si="4"/>
        <v>0</v>
      </c>
      <c r="Q51" s="219">
        <f t="shared" si="4"/>
        <v>8.36</v>
      </c>
      <c r="R51" s="219">
        <f t="shared" si="4"/>
        <v>0</v>
      </c>
      <c r="S51" s="219">
        <f t="shared" si="4"/>
        <v>5.9</v>
      </c>
      <c r="T51" s="219">
        <f aca="true" t="shared" si="5" ref="T51:AI51">T52+T53</f>
        <v>0</v>
      </c>
      <c r="U51" s="219">
        <f t="shared" si="5"/>
        <v>0</v>
      </c>
      <c r="V51" s="219">
        <f t="shared" si="5"/>
        <v>0</v>
      </c>
      <c r="W51" s="219">
        <f t="shared" si="5"/>
        <v>0</v>
      </c>
      <c r="X51" s="219">
        <f t="shared" si="5"/>
        <v>0</v>
      </c>
      <c r="Y51" s="219">
        <f t="shared" si="5"/>
        <v>0</v>
      </c>
      <c r="Z51" s="219">
        <f t="shared" si="5"/>
        <v>0</v>
      </c>
      <c r="AA51" s="219">
        <f t="shared" si="5"/>
        <v>0</v>
      </c>
      <c r="AB51" s="219">
        <f t="shared" si="5"/>
        <v>0</v>
      </c>
      <c r="AC51" s="219">
        <f t="shared" si="5"/>
        <v>0</v>
      </c>
      <c r="AD51" s="219">
        <f t="shared" si="5"/>
        <v>0</v>
      </c>
      <c r="AE51" s="219">
        <f t="shared" si="5"/>
        <v>0</v>
      </c>
      <c r="AF51" s="219">
        <f t="shared" si="5"/>
        <v>0</v>
      </c>
      <c r="AG51" s="219">
        <f t="shared" si="5"/>
        <v>0</v>
      </c>
      <c r="AH51" s="219">
        <f t="shared" si="5"/>
        <v>0</v>
      </c>
      <c r="AI51" s="219">
        <f t="shared" si="5"/>
        <v>0</v>
      </c>
    </row>
    <row r="52" spans="1:35" s="238" customFormat="1" ht="30.75" customHeight="1">
      <c r="A52" s="206" t="s">
        <v>48</v>
      </c>
      <c r="B52" s="207" t="s">
        <v>94</v>
      </c>
      <c r="C52" s="297" t="s">
        <v>114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</row>
    <row r="53" spans="1:35" s="238" customFormat="1" ht="41.25" customHeight="1">
      <c r="A53" s="206" t="s">
        <v>49</v>
      </c>
      <c r="B53" s="207" t="s">
        <v>95</v>
      </c>
      <c r="C53" s="297" t="s">
        <v>114</v>
      </c>
      <c r="D53" s="219">
        <f aca="true" t="shared" si="6" ref="D53:P53">SUM(D55:D55)</f>
        <v>0</v>
      </c>
      <c r="E53" s="219">
        <f t="shared" si="6"/>
        <v>0</v>
      </c>
      <c r="F53" s="219">
        <f t="shared" si="6"/>
        <v>0</v>
      </c>
      <c r="G53" s="219">
        <f t="shared" si="6"/>
        <v>0</v>
      </c>
      <c r="H53" s="219">
        <f t="shared" si="6"/>
        <v>0</v>
      </c>
      <c r="I53" s="219">
        <f t="shared" si="6"/>
        <v>0</v>
      </c>
      <c r="J53" s="219">
        <f t="shared" si="6"/>
        <v>0</v>
      </c>
      <c r="K53" s="219">
        <f t="shared" si="6"/>
        <v>0</v>
      </c>
      <c r="L53" s="219">
        <f t="shared" si="6"/>
        <v>0</v>
      </c>
      <c r="M53" s="219">
        <f t="shared" si="6"/>
        <v>0</v>
      </c>
      <c r="N53" s="219">
        <f t="shared" si="6"/>
        <v>0</v>
      </c>
      <c r="O53" s="219">
        <f t="shared" si="6"/>
        <v>1.26</v>
      </c>
      <c r="P53" s="219">
        <f t="shared" si="6"/>
        <v>0</v>
      </c>
      <c r="Q53" s="219">
        <v>8.36</v>
      </c>
      <c r="R53" s="219">
        <f aca="true" t="shared" si="7" ref="R53:AI53">SUM(R55:R55)</f>
        <v>0</v>
      </c>
      <c r="S53" s="219">
        <f t="shared" si="7"/>
        <v>5.9</v>
      </c>
      <c r="T53" s="219">
        <f t="shared" si="7"/>
        <v>0</v>
      </c>
      <c r="U53" s="219">
        <f t="shared" si="7"/>
        <v>0</v>
      </c>
      <c r="V53" s="219">
        <f t="shared" si="7"/>
        <v>0</v>
      </c>
      <c r="W53" s="219">
        <f t="shared" si="7"/>
        <v>0</v>
      </c>
      <c r="X53" s="219">
        <f t="shared" si="7"/>
        <v>0</v>
      </c>
      <c r="Y53" s="219">
        <f t="shared" si="7"/>
        <v>0</v>
      </c>
      <c r="Z53" s="219">
        <f t="shared" si="7"/>
        <v>0</v>
      </c>
      <c r="AA53" s="219">
        <f t="shared" si="7"/>
        <v>0</v>
      </c>
      <c r="AB53" s="219">
        <f t="shared" si="7"/>
        <v>0</v>
      </c>
      <c r="AC53" s="219">
        <f t="shared" si="7"/>
        <v>0</v>
      </c>
      <c r="AD53" s="219">
        <f t="shared" si="7"/>
        <v>0</v>
      </c>
      <c r="AE53" s="219">
        <f t="shared" si="7"/>
        <v>0</v>
      </c>
      <c r="AF53" s="219">
        <f t="shared" si="7"/>
        <v>0</v>
      </c>
      <c r="AG53" s="219">
        <f t="shared" si="7"/>
        <v>0</v>
      </c>
      <c r="AH53" s="219">
        <f t="shared" si="7"/>
        <v>0</v>
      </c>
      <c r="AI53" s="219">
        <f t="shared" si="7"/>
        <v>0</v>
      </c>
    </row>
    <row r="54" spans="1:35" s="238" customFormat="1" ht="72.75" customHeight="1">
      <c r="A54" s="227" t="s">
        <v>171</v>
      </c>
      <c r="B54" s="228" t="s">
        <v>175</v>
      </c>
      <c r="C54" s="228" t="s">
        <v>176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231">
        <v>0</v>
      </c>
      <c r="O54" s="231">
        <v>0</v>
      </c>
      <c r="P54" s="231">
        <v>0</v>
      </c>
      <c r="Q54" s="231">
        <v>8.36</v>
      </c>
      <c r="R54" s="231">
        <v>0</v>
      </c>
      <c r="S54" s="231">
        <v>0</v>
      </c>
      <c r="T54" s="231">
        <v>0</v>
      </c>
      <c r="U54" s="231">
        <v>0</v>
      </c>
      <c r="V54" s="231">
        <v>0</v>
      </c>
      <c r="W54" s="231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</row>
    <row r="55" spans="1:36" s="243" customFormat="1" ht="45" customHeight="1">
      <c r="A55" s="227" t="s">
        <v>177</v>
      </c>
      <c r="B55" s="228" t="s">
        <v>178</v>
      </c>
      <c r="C55" s="228" t="s">
        <v>179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231">
        <v>0</v>
      </c>
      <c r="O55" s="231">
        <v>1.26</v>
      </c>
      <c r="P55" s="231">
        <v>0</v>
      </c>
      <c r="Q55" s="231">
        <v>0</v>
      </c>
      <c r="R55" s="231">
        <v>0</v>
      </c>
      <c r="S55" s="231">
        <v>5.9</v>
      </c>
      <c r="T55" s="231">
        <v>0</v>
      </c>
      <c r="U55" s="231">
        <v>0</v>
      </c>
      <c r="V55" s="231">
        <v>0</v>
      </c>
      <c r="W55" s="231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298"/>
    </row>
    <row r="56" spans="1:36" s="243" customFormat="1" ht="45" customHeight="1">
      <c r="A56" s="227" t="s">
        <v>180</v>
      </c>
      <c r="B56" s="228" t="s">
        <v>184</v>
      </c>
      <c r="C56" s="228" t="s">
        <v>183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231">
        <v>0</v>
      </c>
      <c r="O56" s="231">
        <v>0</v>
      </c>
      <c r="P56" s="231">
        <v>0</v>
      </c>
      <c r="Q56" s="231">
        <v>0</v>
      </c>
      <c r="R56" s="231">
        <v>0</v>
      </c>
      <c r="S56" s="231">
        <v>0</v>
      </c>
      <c r="T56" s="231">
        <v>0</v>
      </c>
      <c r="U56" s="231">
        <v>0</v>
      </c>
      <c r="V56" s="231">
        <v>0</v>
      </c>
      <c r="W56" s="231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298"/>
    </row>
    <row r="57" spans="1:35" s="238" customFormat="1" ht="31.5">
      <c r="A57" s="206" t="s">
        <v>37</v>
      </c>
      <c r="B57" s="207" t="s">
        <v>96</v>
      </c>
      <c r="C57" s="75" t="s">
        <v>114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231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</row>
    <row r="58" spans="1:35" s="238" customFormat="1" ht="31.5">
      <c r="A58" s="206" t="s">
        <v>50</v>
      </c>
      <c r="B58" s="207" t="s">
        <v>156</v>
      </c>
      <c r="C58" s="75" t="s">
        <v>114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</row>
    <row r="59" spans="1:35" s="238" customFormat="1" ht="31.5">
      <c r="A59" s="206" t="s">
        <v>51</v>
      </c>
      <c r="B59" s="207" t="s">
        <v>157</v>
      </c>
      <c r="C59" s="75" t="s">
        <v>114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</row>
    <row r="60" spans="1:35" s="238" customFormat="1" ht="31.5">
      <c r="A60" s="206" t="s">
        <v>52</v>
      </c>
      <c r="B60" s="207" t="s">
        <v>158</v>
      </c>
      <c r="C60" s="75" t="s">
        <v>114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</row>
    <row r="61" spans="1:35" s="238" customFormat="1" ht="31.5">
      <c r="A61" s="206" t="s">
        <v>53</v>
      </c>
      <c r="B61" s="207" t="s">
        <v>159</v>
      </c>
      <c r="C61" s="75" t="s">
        <v>114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</row>
    <row r="62" spans="1:35" s="238" customFormat="1" ht="47.25">
      <c r="A62" s="206" t="s">
        <v>160</v>
      </c>
      <c r="B62" s="207" t="s">
        <v>161</v>
      </c>
      <c r="C62" s="75" t="s">
        <v>114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</row>
    <row r="63" spans="1:35" s="238" customFormat="1" ht="31.5">
      <c r="A63" s="206" t="s">
        <v>162</v>
      </c>
      <c r="B63" s="207" t="s">
        <v>163</v>
      </c>
      <c r="C63" s="75" t="s">
        <v>114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</row>
    <row r="64" spans="1:35" s="238" customFormat="1" ht="31.5">
      <c r="A64" s="206" t="s">
        <v>164</v>
      </c>
      <c r="B64" s="207" t="s">
        <v>165</v>
      </c>
      <c r="C64" s="75" t="s">
        <v>114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</row>
    <row r="65" spans="1:35" s="238" customFormat="1" ht="47.25">
      <c r="A65" s="206" t="s">
        <v>166</v>
      </c>
      <c r="B65" s="207" t="s">
        <v>167</v>
      </c>
      <c r="C65" s="75" t="s">
        <v>114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</row>
    <row r="66" spans="1:35" s="238" customFormat="1" ht="47.25">
      <c r="A66" s="206" t="s">
        <v>38</v>
      </c>
      <c r="B66" s="207" t="s">
        <v>97</v>
      </c>
      <c r="C66" s="75" t="s">
        <v>114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</row>
    <row r="67" spans="1:35" s="238" customFormat="1" ht="31.5">
      <c r="A67" s="206" t="s">
        <v>54</v>
      </c>
      <c r="B67" s="207" t="s">
        <v>98</v>
      </c>
      <c r="C67" s="75" t="s">
        <v>114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</row>
    <row r="68" spans="1:35" s="238" customFormat="1" ht="31.5">
      <c r="A68" s="206" t="s">
        <v>168</v>
      </c>
      <c r="B68" s="207" t="s">
        <v>99</v>
      </c>
      <c r="C68" s="75" t="s">
        <v>114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</row>
    <row r="69" spans="1:35" s="238" customFormat="1" ht="47.25">
      <c r="A69" s="206" t="s">
        <v>122</v>
      </c>
      <c r="B69" s="207" t="s">
        <v>100</v>
      </c>
      <c r="C69" s="75" t="s">
        <v>114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</row>
    <row r="70" spans="1:35" s="238" customFormat="1" ht="47.25">
      <c r="A70" s="206" t="s">
        <v>123</v>
      </c>
      <c r="B70" s="207" t="s">
        <v>101</v>
      </c>
      <c r="C70" s="75" t="s">
        <v>114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</row>
    <row r="71" spans="1:35" s="238" customFormat="1" ht="47.25">
      <c r="A71" s="206" t="s">
        <v>124</v>
      </c>
      <c r="B71" s="207" t="s">
        <v>102</v>
      </c>
      <c r="C71" s="75" t="s">
        <v>114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</row>
    <row r="72" spans="1:35" s="238" customFormat="1" ht="38.25" customHeight="1">
      <c r="A72" s="206" t="s">
        <v>125</v>
      </c>
      <c r="B72" s="207" t="s">
        <v>103</v>
      </c>
      <c r="C72" s="75" t="s">
        <v>114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</row>
    <row r="73" spans="1:35" s="238" customFormat="1" ht="31.5">
      <c r="A73" s="206" t="s">
        <v>169</v>
      </c>
      <c r="B73" s="256" t="s">
        <v>104</v>
      </c>
      <c r="C73" s="75" t="s">
        <v>114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0</v>
      </c>
    </row>
    <row r="74" spans="1:35" s="238" customFormat="1" ht="43.5" customHeight="1">
      <c r="A74" s="206" t="s">
        <v>170</v>
      </c>
      <c r="B74" s="225" t="s">
        <v>105</v>
      </c>
      <c r="C74" s="297" t="s">
        <v>114</v>
      </c>
      <c r="D74" s="297">
        <v>0</v>
      </c>
      <c r="E74" s="297">
        <v>0</v>
      </c>
      <c r="F74" s="297">
        <v>0</v>
      </c>
      <c r="G74" s="297">
        <v>0</v>
      </c>
      <c r="H74" s="297">
        <v>0</v>
      </c>
      <c r="I74" s="297">
        <v>0</v>
      </c>
      <c r="J74" s="297">
        <v>0</v>
      </c>
      <c r="K74" s="297">
        <v>0</v>
      </c>
      <c r="L74" s="297">
        <v>0</v>
      </c>
      <c r="M74" s="297">
        <v>0</v>
      </c>
      <c r="N74" s="297">
        <v>0</v>
      </c>
      <c r="O74" s="297">
        <v>0</v>
      </c>
      <c r="P74" s="297">
        <v>0</v>
      </c>
      <c r="Q74" s="297">
        <v>0</v>
      </c>
      <c r="R74" s="297">
        <v>0</v>
      </c>
      <c r="S74" s="297">
        <v>0</v>
      </c>
      <c r="T74" s="297">
        <v>0</v>
      </c>
      <c r="U74" s="297">
        <v>0</v>
      </c>
      <c r="V74" s="297">
        <v>0</v>
      </c>
      <c r="W74" s="297">
        <v>0</v>
      </c>
      <c r="X74" s="297">
        <v>0</v>
      </c>
      <c r="Y74" s="297">
        <v>0</v>
      </c>
      <c r="Z74" s="297">
        <v>0</v>
      </c>
      <c r="AA74" s="297">
        <v>0</v>
      </c>
      <c r="AB74" s="297">
        <v>0</v>
      </c>
      <c r="AC74" s="297">
        <v>0</v>
      </c>
      <c r="AD74" s="297">
        <v>0</v>
      </c>
      <c r="AE74" s="297">
        <v>0</v>
      </c>
      <c r="AF74" s="297">
        <v>0</v>
      </c>
      <c r="AG74" s="297">
        <v>0</v>
      </c>
      <c r="AH74" s="297">
        <v>0</v>
      </c>
      <c r="AI74" s="297">
        <v>0</v>
      </c>
    </row>
    <row r="75" spans="1:35" s="238" customFormat="1" ht="25.5" customHeight="1">
      <c r="A75" s="299"/>
      <c r="B75" s="300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6" s="243" customFormat="1" ht="16.5" thickBot="1">
      <c r="A76" s="301"/>
      <c r="B76" s="302"/>
      <c r="C76" s="303"/>
      <c r="D76" s="304"/>
      <c r="E76" s="304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298"/>
    </row>
    <row r="77" spans="1:35" ht="16.5" thickBot="1">
      <c r="A77" s="23"/>
      <c r="B77" s="30"/>
      <c r="C77" s="38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ht="16.5" thickBot="1">
      <c r="A78" s="24"/>
      <c r="B78" s="31"/>
      <c r="C78" s="3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16.5" thickBot="1">
      <c r="A79" s="25"/>
      <c r="B79" s="32"/>
      <c r="C79" s="4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6.5" thickBot="1">
      <c r="A80" s="25"/>
      <c r="B80" s="32"/>
      <c r="C80" s="4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6.5" thickBot="1">
      <c r="A81" s="25"/>
      <c r="B81" s="32"/>
      <c r="C81" s="4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6.5" thickBot="1">
      <c r="A82" s="25"/>
      <c r="B82" s="32"/>
      <c r="C82" s="4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6.5" thickBot="1">
      <c r="A83" s="25"/>
      <c r="B83" s="32"/>
      <c r="C83" s="4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6.5" thickBot="1">
      <c r="A84" s="25"/>
      <c r="B84" s="32"/>
      <c r="C84" s="4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6.5" thickBot="1">
      <c r="A85" s="25"/>
      <c r="B85" s="32"/>
      <c r="C85" s="4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6.5" thickBot="1">
      <c r="A86" s="25"/>
      <c r="B86" s="32"/>
      <c r="C86" s="4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6.5" thickBot="1">
      <c r="A87" s="25"/>
      <c r="B87" s="32"/>
      <c r="C87" s="4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6.5" thickBot="1">
      <c r="A88" s="25"/>
      <c r="B88" s="32"/>
      <c r="C88" s="4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6.5" thickBot="1">
      <c r="A89" s="25"/>
      <c r="B89" s="32"/>
      <c r="C89" s="4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6.5" thickBot="1">
      <c r="A90" s="25"/>
      <c r="B90" s="32"/>
      <c r="C90" s="4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6.5" thickBot="1">
      <c r="A91" s="25"/>
      <c r="B91" s="32"/>
      <c r="C91" s="4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6.5" thickBot="1">
      <c r="A92" s="25"/>
      <c r="B92" s="32"/>
      <c r="C92" s="4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6.5" thickBot="1">
      <c r="A93" s="25"/>
      <c r="B93" s="32"/>
      <c r="C93" s="4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6.5" thickBot="1">
      <c r="A94" s="25"/>
      <c r="B94" s="32"/>
      <c r="C94" s="4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6.5" thickBot="1">
      <c r="A95" s="25"/>
      <c r="B95" s="32"/>
      <c r="C95" s="4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6.5" thickBot="1">
      <c r="A96" s="25"/>
      <c r="B96" s="32"/>
      <c r="C96" s="4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6.5" thickBot="1">
      <c r="A97" s="25"/>
      <c r="B97" s="32"/>
      <c r="C97" s="4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6.5" thickBot="1">
      <c r="A98" s="24"/>
      <c r="B98" s="31"/>
      <c r="C98" s="3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16.5" thickBot="1">
      <c r="A99" s="25"/>
      <c r="B99" s="32"/>
      <c r="C99" s="4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6.5" thickBot="1">
      <c r="A100" s="25"/>
      <c r="B100" s="32"/>
      <c r="C100" s="4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6.5" thickBot="1">
      <c r="A101" s="25"/>
      <c r="B101" s="32"/>
      <c r="C101" s="4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6" s="48" customFormat="1" ht="15.75">
      <c r="A102" s="44"/>
      <c r="B102" s="45"/>
      <c r="C102" s="41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</row>
    <row r="103" spans="1:36" s="48" customFormat="1" ht="15.75">
      <c r="A103" s="44"/>
      <c r="B103" s="45"/>
      <c r="C103" s="41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7"/>
    </row>
    <row r="104" spans="1:36" s="48" customFormat="1" ht="15.75">
      <c r="A104" s="44"/>
      <c r="B104" s="45"/>
      <c r="C104" s="41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7"/>
    </row>
    <row r="105" spans="1:36" s="48" customFormat="1" ht="15.75">
      <c r="A105" s="44"/>
      <c r="B105" s="45"/>
      <c r="C105" s="41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7"/>
    </row>
    <row r="106" spans="1:36" s="48" customFormat="1" ht="15.75">
      <c r="A106" s="44"/>
      <c r="B106" s="45"/>
      <c r="C106" s="41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7"/>
    </row>
    <row r="107" spans="1:36" s="48" customFormat="1" ht="15.75">
      <c r="A107" s="44"/>
      <c r="B107" s="45"/>
      <c r="C107" s="41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7"/>
    </row>
    <row r="108" spans="1:36" s="48" customFormat="1" ht="15.75">
      <c r="A108" s="44"/>
      <c r="B108" s="45"/>
      <c r="C108" s="41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7"/>
    </row>
    <row r="109" spans="1:36" s="48" customFormat="1" ht="15.75">
      <c r="A109" s="44"/>
      <c r="B109" s="45"/>
      <c r="C109" s="41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7"/>
    </row>
    <row r="110" spans="1:36" s="48" customFormat="1" ht="15.75">
      <c r="A110" s="44"/>
      <c r="B110" s="45"/>
      <c r="C110" s="41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7"/>
    </row>
    <row r="111" spans="1:36" s="48" customFormat="1" ht="15.75">
      <c r="A111" s="44"/>
      <c r="B111" s="45"/>
      <c r="C111" s="41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7"/>
    </row>
    <row r="112" spans="1:35" ht="16.5" thickBot="1">
      <c r="A112" s="25"/>
      <c r="B112" s="32"/>
      <c r="C112" s="49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ht="15.75">
      <c r="A113" s="50"/>
      <c r="B113" s="34"/>
      <c r="C113" s="5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6" s="11" customFormat="1" ht="15.75">
      <c r="A114" s="52"/>
      <c r="B114" s="53"/>
      <c r="C114" s="4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5"/>
      <c r="AJ114" s="56"/>
    </row>
    <row r="115" spans="1:36" s="11" customFormat="1" ht="15.75">
      <c r="A115" s="52"/>
      <c r="B115" s="53"/>
      <c r="C115" s="4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5"/>
      <c r="AJ115" s="56"/>
    </row>
    <row r="116" spans="1:36" s="11" customFormat="1" ht="15.75">
      <c r="A116" s="52"/>
      <c r="B116" s="45"/>
      <c r="C116" s="4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6"/>
    </row>
    <row r="117" spans="1:36" s="11" customFormat="1" ht="15.75">
      <c r="A117" s="52"/>
      <c r="B117" s="45"/>
      <c r="C117" s="4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6"/>
    </row>
    <row r="118" spans="1:36" s="11" customFormat="1" ht="15.75">
      <c r="A118" s="52"/>
      <c r="B118" s="45"/>
      <c r="C118" s="4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6"/>
    </row>
    <row r="119" spans="1:36" s="11" customFormat="1" ht="15.75">
      <c r="A119" s="52"/>
      <c r="B119" s="45"/>
      <c r="C119" s="4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6"/>
    </row>
    <row r="120" spans="1:35" ht="16.5" thickBot="1">
      <c r="A120" s="25"/>
      <c r="B120" s="32"/>
      <c r="C120" s="4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16.5" thickBot="1">
      <c r="A121" s="25"/>
      <c r="B121" s="32"/>
      <c r="C121" s="4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6" s="11" customFormat="1" ht="16.5" thickBot="1">
      <c r="A122" s="26"/>
      <c r="B122" s="57"/>
      <c r="C122" s="41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46"/>
      <c r="AG122" s="55"/>
      <c r="AH122" s="55"/>
      <c r="AI122" s="55"/>
      <c r="AJ122" s="56"/>
    </row>
    <row r="123" spans="1:36" s="11" customFormat="1" ht="16.5" thickBot="1">
      <c r="A123" s="26"/>
      <c r="B123" s="57"/>
      <c r="C123" s="41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46"/>
      <c r="AG123" s="55"/>
      <c r="AH123" s="55"/>
      <c r="AI123" s="55"/>
      <c r="AJ123" s="56"/>
    </row>
    <row r="124" spans="1:36" s="11" customFormat="1" ht="16.5" thickBot="1">
      <c r="A124" s="26"/>
      <c r="B124" s="57"/>
      <c r="C124" s="41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46"/>
      <c r="AG124" s="55"/>
      <c r="AH124" s="55"/>
      <c r="AI124" s="55"/>
      <c r="AJ124" s="56"/>
    </row>
    <row r="125" spans="1:36" s="11" customFormat="1" ht="16.5" thickBot="1">
      <c r="A125" s="26"/>
      <c r="B125" s="57"/>
      <c r="C125" s="41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46"/>
      <c r="AG125" s="55"/>
      <c r="AH125" s="55"/>
      <c r="AI125" s="55"/>
      <c r="AJ125" s="56"/>
    </row>
    <row r="126" spans="1:36" s="11" customFormat="1" ht="16.5" thickBot="1">
      <c r="A126" s="26"/>
      <c r="B126" s="57"/>
      <c r="C126" s="41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46"/>
      <c r="AG126" s="55"/>
      <c r="AH126" s="55"/>
      <c r="AI126" s="55"/>
      <c r="AJ126" s="56"/>
    </row>
    <row r="127" spans="1:35" ht="16.5" thickBot="1">
      <c r="A127" s="25"/>
      <c r="B127" s="32"/>
      <c r="C127" s="4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6.5" thickBot="1">
      <c r="A128" s="27"/>
      <c r="B128" s="32"/>
      <c r="C128" s="4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ht="16.5" thickBot="1">
      <c r="A129" s="27"/>
      <c r="B129" s="32"/>
      <c r="C129" s="4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6.5" thickBot="1">
      <c r="A130" s="24"/>
      <c r="B130" s="31"/>
      <c r="C130" s="3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6.5" thickBot="1">
      <c r="A131" s="27"/>
      <c r="B131" s="32"/>
      <c r="C131" s="4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ht="16.5" thickBot="1">
      <c r="A132" s="27"/>
      <c r="B132" s="32"/>
      <c r="C132" s="4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6.5" thickBot="1">
      <c r="A133" s="27"/>
      <c r="B133" s="32"/>
      <c r="C133" s="4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6" s="11" customFormat="1" ht="37.5" customHeight="1" thickBot="1">
      <c r="A134" s="58"/>
      <c r="B134" s="59"/>
      <c r="C134" s="41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</row>
    <row r="135" spans="1:36" s="11" customFormat="1" ht="37.5" customHeight="1" thickBot="1">
      <c r="A135" s="58"/>
      <c r="B135" s="45"/>
      <c r="C135" s="41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</row>
    <row r="136" spans="1:36" s="11" customFormat="1" ht="37.5" customHeight="1" thickBot="1">
      <c r="A136" s="58"/>
      <c r="B136" s="45"/>
      <c r="C136" s="41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</row>
    <row r="137" spans="1:36" s="11" customFormat="1" ht="37.5" customHeight="1" thickBot="1">
      <c r="A137" s="58"/>
      <c r="B137" s="45"/>
      <c r="C137" s="41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</row>
    <row r="138" spans="1:36" s="11" customFormat="1" ht="37.5" customHeight="1" thickBot="1">
      <c r="A138" s="58"/>
      <c r="B138" s="45"/>
      <c r="C138" s="41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</row>
    <row r="139" spans="1:36" s="11" customFormat="1" ht="37.5" customHeight="1" thickBot="1">
      <c r="A139" s="58"/>
      <c r="B139" s="60"/>
      <c r="C139" s="41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</row>
    <row r="140" spans="1:35" ht="16.5" thickBot="1">
      <c r="A140" s="27"/>
      <c r="B140" s="32"/>
      <c r="C140" s="4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16.5" thickBot="1">
      <c r="A141" s="27"/>
      <c r="B141" s="32"/>
      <c r="C141" s="4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16.5" thickBot="1">
      <c r="A142" s="28"/>
      <c r="B142" s="33"/>
      <c r="C142" s="38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ht="16.5" thickBot="1">
      <c r="A143" s="24"/>
      <c r="B143" s="31"/>
      <c r="C143" s="39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 ht="16.5" thickBot="1">
      <c r="A144" s="27"/>
      <c r="B144" s="32"/>
      <c r="C144" s="40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 ht="16.5" thickBot="1">
      <c r="A145" s="27"/>
      <c r="B145" s="32"/>
      <c r="C145" s="40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 ht="16.5" thickBot="1">
      <c r="A146" s="27"/>
      <c r="B146" s="32"/>
      <c r="C146" s="40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 ht="16.5" thickBot="1">
      <c r="A147" s="27"/>
      <c r="B147" s="32"/>
      <c r="C147" s="40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 ht="16.5" thickBot="1">
      <c r="A148" s="27"/>
      <c r="B148" s="32"/>
      <c r="C148" s="40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 ht="16.5" thickBot="1">
      <c r="A149" s="27"/>
      <c r="B149" s="32"/>
      <c r="C149" s="40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 ht="16.5" thickBot="1">
      <c r="A150" s="27"/>
      <c r="B150" s="32"/>
      <c r="C150" s="40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 ht="16.5" thickBot="1">
      <c r="A151" s="27"/>
      <c r="B151" s="32"/>
      <c r="C151" s="40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 ht="16.5" thickBot="1">
      <c r="A152" s="27"/>
      <c r="B152" s="32"/>
      <c r="C152" s="40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 ht="16.5" thickBot="1">
      <c r="A153" s="27"/>
      <c r="B153" s="32"/>
      <c r="C153" s="40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 ht="16.5" thickBot="1">
      <c r="A154" s="27"/>
      <c r="B154" s="32"/>
      <c r="C154" s="40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 ht="16.5" thickBot="1">
      <c r="A155" s="27"/>
      <c r="B155" s="32"/>
      <c r="C155" s="40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 ht="16.5" thickBot="1">
      <c r="A156" s="27"/>
      <c r="B156" s="32"/>
      <c r="C156" s="40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 ht="16.5" thickBot="1">
      <c r="A157" s="24"/>
      <c r="B157" s="31"/>
      <c r="C157" s="39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 ht="16.5" thickBot="1">
      <c r="A158" s="27"/>
      <c r="B158" s="32"/>
      <c r="C158" s="40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 ht="16.5" thickBot="1">
      <c r="A159" s="27"/>
      <c r="B159" s="32"/>
      <c r="C159" s="40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 ht="16.5" thickBot="1">
      <c r="A160" s="27"/>
      <c r="B160" s="32"/>
      <c r="C160" s="40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 ht="16.5" thickBot="1">
      <c r="A161" s="27"/>
      <c r="B161" s="32"/>
      <c r="C161" s="40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 ht="16.5" thickBot="1">
      <c r="A162" s="24"/>
      <c r="B162" s="31"/>
      <c r="C162" s="39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 ht="16.5" thickBot="1">
      <c r="A163" s="27"/>
      <c r="B163" s="32"/>
      <c r="C163" s="40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 ht="16.5" thickBot="1">
      <c r="A164" s="27"/>
      <c r="B164" s="32"/>
      <c r="C164" s="40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 ht="16.5" thickBot="1">
      <c r="A165" s="27"/>
      <c r="B165" s="32"/>
      <c r="C165" s="40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 ht="16.5" thickBot="1">
      <c r="A166" s="27"/>
      <c r="B166" s="32"/>
      <c r="C166" s="40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 ht="16.5" thickBot="1">
      <c r="A167" s="24"/>
      <c r="B167" s="31"/>
      <c r="C167" s="39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 ht="16.5" thickBot="1">
      <c r="A168" s="27"/>
      <c r="B168" s="32"/>
      <c r="C168" s="40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 ht="16.5" thickBot="1">
      <c r="A169" s="27"/>
      <c r="B169" s="32"/>
      <c r="C169" s="40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 ht="16.5" thickBot="1">
      <c r="A170" s="27"/>
      <c r="B170" s="32"/>
      <c r="C170" s="40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  <row r="171" spans="1:35" ht="16.5" thickBot="1">
      <c r="A171" s="24"/>
      <c r="B171" s="31"/>
      <c r="C171" s="39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</row>
    <row r="172" spans="1:35" ht="16.5" thickBot="1">
      <c r="A172" s="27"/>
      <c r="B172" s="32"/>
      <c r="C172" s="40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1:35" ht="16.5" thickBot="1">
      <c r="A173" s="27"/>
      <c r="B173" s="32"/>
      <c r="C173" s="40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</row>
    <row r="174" spans="1:35" ht="16.5" thickBot="1">
      <c r="A174" s="27"/>
      <c r="B174" s="32"/>
      <c r="C174" s="40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</row>
    <row r="175" spans="1:35" ht="16.5" thickBot="1">
      <c r="A175" s="27"/>
      <c r="B175" s="32"/>
      <c r="C175" s="40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</row>
    <row r="176" spans="1:35" ht="16.5" thickBot="1">
      <c r="A176" s="24"/>
      <c r="B176" s="31"/>
      <c r="C176" s="39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</row>
    <row r="177" spans="1:35" ht="16.5" thickBot="1">
      <c r="A177" s="24"/>
      <c r="B177" s="31"/>
      <c r="C177" s="39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</row>
    <row r="178" spans="1:35" ht="16.5" thickBot="1">
      <c r="A178" s="28"/>
      <c r="B178" s="33"/>
      <c r="C178" s="38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ht="16.5" thickBot="1">
      <c r="A179" s="24"/>
      <c r="B179" s="31"/>
      <c r="C179" s="39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</row>
    <row r="180" spans="1:35" ht="16.5" thickBot="1">
      <c r="A180" s="27"/>
      <c r="B180" s="32"/>
      <c r="C180" s="40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</row>
    <row r="181" spans="1:35" ht="16.5" thickBot="1">
      <c r="A181" s="27"/>
      <c r="B181" s="32"/>
      <c r="C181" s="40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</row>
    <row r="182" spans="1:35" ht="16.5" thickBot="1">
      <c r="A182" s="27"/>
      <c r="B182" s="32"/>
      <c r="C182" s="40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</row>
    <row r="183" spans="1:35" ht="16.5" thickBot="1">
      <c r="A183" s="27"/>
      <c r="B183" s="32"/>
      <c r="C183" s="40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</row>
    <row r="184" spans="1:35" ht="16.5" thickBot="1">
      <c r="A184" s="27"/>
      <c r="B184" s="32"/>
      <c r="C184" s="40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</row>
    <row r="185" spans="1:35" ht="16.5" thickBot="1">
      <c r="A185" s="24"/>
      <c r="B185" s="31"/>
      <c r="C185" s="39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</row>
    <row r="186" spans="1:35" ht="16.5" thickBot="1">
      <c r="A186" s="27"/>
      <c r="B186" s="32"/>
      <c r="C186" s="40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</row>
    <row r="187" spans="1:35" ht="16.5" thickBot="1">
      <c r="A187" s="27"/>
      <c r="B187" s="32"/>
      <c r="C187" s="40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</row>
    <row r="188" spans="1:35" ht="16.5" thickBot="1">
      <c r="A188" s="27"/>
      <c r="B188" s="32"/>
      <c r="C188" s="40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</row>
    <row r="189" spans="1:35" ht="16.5" thickBot="1">
      <c r="A189" s="27"/>
      <c r="B189" s="32"/>
      <c r="C189" s="40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</row>
    <row r="190" spans="1:35" ht="16.5" thickBot="1">
      <c r="A190" s="27"/>
      <c r="B190" s="32"/>
      <c r="C190" s="40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</row>
    <row r="191" spans="1:35" ht="16.5" thickBot="1">
      <c r="A191" s="27"/>
      <c r="B191" s="32"/>
      <c r="C191" s="40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</row>
    <row r="192" spans="1:35" ht="16.5" thickBot="1">
      <c r="A192" s="24"/>
      <c r="B192" s="31"/>
      <c r="C192" s="39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</row>
    <row r="193" spans="1:35" ht="16.5" thickBot="1">
      <c r="A193" s="27"/>
      <c r="B193" s="32"/>
      <c r="C193" s="40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</row>
    <row r="194" spans="1:35" ht="16.5" thickBot="1">
      <c r="A194" s="27"/>
      <c r="B194" s="32"/>
      <c r="C194" s="40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</row>
    <row r="195" spans="1:35" ht="16.5" thickBot="1">
      <c r="A195" s="27"/>
      <c r="B195" s="32"/>
      <c r="C195" s="40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</row>
    <row r="196" spans="1:35" ht="16.5" thickBot="1">
      <c r="A196" s="27"/>
      <c r="B196" s="32"/>
      <c r="C196" s="40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</row>
    <row r="197" spans="1:35" ht="16.5" thickBot="1">
      <c r="A197" s="27"/>
      <c r="B197" s="32"/>
      <c r="C197" s="40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</row>
    <row r="198" spans="1:35" ht="16.5" thickBot="1">
      <c r="A198" s="27"/>
      <c r="B198" s="32"/>
      <c r="C198" s="40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</row>
    <row r="199" spans="1:35" ht="16.5" thickBot="1">
      <c r="A199" s="24"/>
      <c r="B199" s="31"/>
      <c r="C199" s="39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</row>
    <row r="200" spans="1:35" ht="16.5" thickBot="1">
      <c r="A200" s="24"/>
      <c r="B200" s="31"/>
      <c r="C200" s="39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</row>
    <row r="201" spans="1:35" ht="16.5" thickBot="1">
      <c r="A201" s="24"/>
      <c r="B201" s="31"/>
      <c r="C201" s="39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</row>
    <row r="202" spans="1:35" ht="16.5" thickBot="1">
      <c r="A202" s="12"/>
      <c r="B202" s="13"/>
      <c r="C202" s="37"/>
      <c r="D202" s="14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 ht="16.5" thickBot="1">
      <c r="A203" s="23"/>
      <c r="B203" s="30"/>
      <c r="C203" s="3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</row>
    <row r="204" spans="1:35" ht="16.5" thickBot="1">
      <c r="A204" s="24"/>
      <c r="B204" s="31"/>
      <c r="C204" s="3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 ht="16.5" thickBot="1">
      <c r="A205" s="25"/>
      <c r="B205" s="32"/>
      <c r="C205" s="4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6.5" thickBot="1">
      <c r="A206" s="25"/>
      <c r="B206" s="32"/>
      <c r="C206" s="4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6.5" thickBot="1">
      <c r="A207" s="25"/>
      <c r="B207" s="32"/>
      <c r="C207" s="4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6.5" thickBot="1">
      <c r="A208" s="25"/>
      <c r="B208" s="32"/>
      <c r="C208" s="4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6.5" thickBot="1">
      <c r="A209" s="25"/>
      <c r="B209" s="32"/>
      <c r="C209" s="4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6.5" thickBot="1">
      <c r="A210" s="25"/>
      <c r="B210" s="32"/>
      <c r="C210" s="4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6.5" thickBot="1">
      <c r="A211" s="25"/>
      <c r="B211" s="32"/>
      <c r="C211" s="4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6.5" thickBot="1">
      <c r="A212" s="25"/>
      <c r="B212" s="32"/>
      <c r="C212" s="4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6.5" thickBot="1">
      <c r="A213" s="25"/>
      <c r="B213" s="32"/>
      <c r="C213" s="4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6.5" thickBot="1">
      <c r="A214" s="25"/>
      <c r="B214" s="32"/>
      <c r="C214" s="4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6.5" thickBot="1">
      <c r="A215" s="25"/>
      <c r="B215" s="32"/>
      <c r="C215" s="4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6.5" thickBot="1">
      <c r="A216" s="25"/>
      <c r="B216" s="32"/>
      <c r="C216" s="4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6.5" thickBot="1">
      <c r="A217" s="25"/>
      <c r="B217" s="32"/>
      <c r="C217" s="4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6.5" thickBot="1">
      <c r="A218" s="25"/>
      <c r="B218" s="32"/>
      <c r="C218" s="4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6.5" thickBot="1">
      <c r="A219" s="25"/>
      <c r="B219" s="32"/>
      <c r="C219" s="4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6.5" thickBot="1">
      <c r="A220" s="25"/>
      <c r="B220" s="32"/>
      <c r="C220" s="4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6.5" thickBot="1">
      <c r="A221" s="25"/>
      <c r="B221" s="32"/>
      <c r="C221" s="4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6.5" thickBot="1">
      <c r="A222" s="25"/>
      <c r="B222" s="32"/>
      <c r="C222" s="4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6.5" thickBot="1">
      <c r="A223" s="25"/>
      <c r="B223" s="32"/>
      <c r="C223" s="4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6.5" thickBot="1">
      <c r="A224" s="24"/>
      <c r="B224" s="31"/>
      <c r="C224" s="3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ht="16.5" thickBot="1">
      <c r="A225" s="25"/>
      <c r="B225" s="32"/>
      <c r="C225" s="4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6.5" thickBot="1">
      <c r="A226" s="25"/>
      <c r="B226" s="32"/>
      <c r="C226" s="4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6.5" thickBot="1">
      <c r="A227" s="25"/>
      <c r="B227" s="32"/>
      <c r="C227" s="4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6.5" thickBot="1">
      <c r="A228" s="25"/>
      <c r="B228" s="32"/>
      <c r="C228" s="4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:35" ht="15.75">
      <c r="A229" s="50"/>
      <c r="B229" s="34"/>
      <c r="C229" s="51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</row>
    <row r="230" spans="1:36" s="11" customFormat="1" ht="15.75">
      <c r="A230" s="52"/>
      <c r="B230" s="64"/>
      <c r="C230" s="41"/>
      <c r="D230" s="65"/>
      <c r="E230" s="65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6"/>
    </row>
    <row r="231" spans="1:36" s="11" customFormat="1" ht="15.75">
      <c r="A231" s="52"/>
      <c r="B231" s="64"/>
      <c r="C231" s="41"/>
      <c r="D231" s="65"/>
      <c r="E231" s="65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6"/>
    </row>
    <row r="232" spans="1:36" s="11" customFormat="1" ht="15.75">
      <c r="A232" s="52"/>
      <c r="B232" s="64"/>
      <c r="C232" s="41"/>
      <c r="D232" s="65"/>
      <c r="E232" s="65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6"/>
    </row>
    <row r="233" spans="1:35" ht="16.5" thickBot="1">
      <c r="A233" s="25"/>
      <c r="B233" s="32"/>
      <c r="C233" s="40"/>
      <c r="D233" s="9"/>
      <c r="E233" s="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6.5" thickBot="1">
      <c r="A234" s="25"/>
      <c r="B234" s="32"/>
      <c r="C234" s="40"/>
      <c r="D234" s="9"/>
      <c r="E234" s="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6.5" thickBot="1">
      <c r="A235" s="25"/>
      <c r="B235" s="32"/>
      <c r="C235" s="4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6.5" thickBot="1">
      <c r="A236" s="27"/>
      <c r="B236" s="32"/>
      <c r="C236" s="40"/>
      <c r="D236" s="9"/>
      <c r="E236" s="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6.5" thickBot="1">
      <c r="A237" s="27"/>
      <c r="B237" s="32"/>
      <c r="C237" s="4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6.5" thickBot="1">
      <c r="A238" s="24"/>
      <c r="B238" s="31"/>
      <c r="C238" s="39"/>
      <c r="D238" s="8"/>
      <c r="E238" s="8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 ht="16.5" thickBot="1">
      <c r="A239" s="27"/>
      <c r="B239" s="32"/>
      <c r="C239" s="4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6.5" thickBot="1">
      <c r="A240" s="27"/>
      <c r="B240" s="32"/>
      <c r="C240" s="4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6.5" thickBot="1">
      <c r="A241" s="27"/>
      <c r="B241" s="32"/>
      <c r="C241" s="4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6.5" thickBot="1">
      <c r="A242" s="27"/>
      <c r="B242" s="32"/>
      <c r="C242" s="4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6.5" thickBot="1">
      <c r="A243" s="27"/>
      <c r="B243" s="32"/>
      <c r="C243" s="4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6.5" thickBot="1">
      <c r="A244" s="28"/>
      <c r="B244" s="33"/>
      <c r="C244" s="38"/>
      <c r="D244" s="16"/>
      <c r="E244" s="16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ht="16.5" thickBot="1">
      <c r="A245" s="24"/>
      <c r="B245" s="31"/>
      <c r="C245" s="39"/>
      <c r="D245" s="8"/>
      <c r="E245" s="8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6.5" thickBot="1">
      <c r="A246" s="27"/>
      <c r="B246" s="32"/>
      <c r="C246" s="40"/>
      <c r="D246" s="9"/>
      <c r="E246" s="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6.5" thickBot="1">
      <c r="A247" s="27"/>
      <c r="B247" s="32"/>
      <c r="C247" s="40"/>
      <c r="D247" s="9"/>
      <c r="E247" s="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6.5" thickBot="1">
      <c r="A248" s="27"/>
      <c r="B248" s="32"/>
      <c r="C248" s="40"/>
      <c r="D248" s="9"/>
      <c r="E248" s="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6.5" thickBot="1">
      <c r="A249" s="27"/>
      <c r="B249" s="32"/>
      <c r="C249" s="40"/>
      <c r="D249" s="9"/>
      <c r="E249" s="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6.5" thickBot="1">
      <c r="A250" s="27"/>
      <c r="B250" s="32"/>
      <c r="C250" s="40"/>
      <c r="D250" s="9"/>
      <c r="E250" s="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6.5" thickBot="1">
      <c r="A251" s="27"/>
      <c r="B251" s="32"/>
      <c r="C251" s="40"/>
      <c r="D251" s="9"/>
      <c r="E251" s="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6.5" thickBot="1">
      <c r="A252" s="27"/>
      <c r="B252" s="32"/>
      <c r="C252" s="40"/>
      <c r="D252" s="9"/>
      <c r="E252" s="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6.5" thickBot="1">
      <c r="A253" s="27"/>
      <c r="B253" s="32"/>
      <c r="C253" s="40"/>
      <c r="D253" s="9"/>
      <c r="E253" s="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6.5" thickBot="1">
      <c r="A254" s="27"/>
      <c r="B254" s="32"/>
      <c r="C254" s="40"/>
      <c r="D254" s="9"/>
      <c r="E254" s="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6.5" thickBot="1">
      <c r="A255" s="27"/>
      <c r="B255" s="32"/>
      <c r="C255" s="40"/>
      <c r="D255" s="9"/>
      <c r="E255" s="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6.5" thickBot="1">
      <c r="A256" s="27"/>
      <c r="B256" s="32"/>
      <c r="C256" s="40"/>
      <c r="D256" s="9"/>
      <c r="E256" s="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6.5" thickBot="1">
      <c r="A257" s="27"/>
      <c r="B257" s="32"/>
      <c r="C257" s="40"/>
      <c r="D257" s="9"/>
      <c r="E257" s="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6.5" thickBot="1">
      <c r="A258" s="27"/>
      <c r="B258" s="32"/>
      <c r="C258" s="40"/>
      <c r="D258" s="9"/>
      <c r="E258" s="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6.5" thickBot="1">
      <c r="A259" s="24"/>
      <c r="B259" s="31"/>
      <c r="C259" s="39"/>
      <c r="D259" s="8"/>
      <c r="E259" s="8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6.5" thickBot="1">
      <c r="A260" s="27"/>
      <c r="B260" s="32"/>
      <c r="C260" s="40"/>
      <c r="D260" s="9"/>
      <c r="E260" s="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6.5" thickBot="1">
      <c r="A261" s="27"/>
      <c r="B261" s="32"/>
      <c r="C261" s="40"/>
      <c r="D261" s="9"/>
      <c r="E261" s="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6.5" thickBot="1">
      <c r="A262" s="27"/>
      <c r="B262" s="32"/>
      <c r="C262" s="40"/>
      <c r="D262" s="9"/>
      <c r="E262" s="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6.5" thickBot="1">
      <c r="A263" s="27"/>
      <c r="B263" s="32"/>
      <c r="C263" s="40"/>
      <c r="D263" s="9"/>
      <c r="E263" s="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6.5" thickBot="1">
      <c r="A264" s="24"/>
      <c r="B264" s="31"/>
      <c r="C264" s="39"/>
      <c r="D264" s="8"/>
      <c r="E264" s="8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6.5" thickBot="1">
      <c r="A265" s="27"/>
      <c r="B265" s="32"/>
      <c r="C265" s="40"/>
      <c r="D265" s="9"/>
      <c r="E265" s="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6.5" thickBot="1">
      <c r="A266" s="27"/>
      <c r="B266" s="32"/>
      <c r="C266" s="40"/>
      <c r="D266" s="9"/>
      <c r="E266" s="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6.5" thickBot="1">
      <c r="A267" s="27"/>
      <c r="B267" s="32"/>
      <c r="C267" s="40"/>
      <c r="D267" s="9"/>
      <c r="E267" s="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6.5" thickBot="1">
      <c r="A268" s="27"/>
      <c r="B268" s="32"/>
      <c r="C268" s="40"/>
      <c r="D268" s="9"/>
      <c r="E268" s="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6.5" thickBot="1">
      <c r="A269" s="24"/>
      <c r="B269" s="31"/>
      <c r="C269" s="39"/>
      <c r="D269" s="8"/>
      <c r="E269" s="8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6.5" thickBot="1">
      <c r="A270" s="27"/>
      <c r="B270" s="32"/>
      <c r="C270" s="40"/>
      <c r="D270" s="9"/>
      <c r="E270" s="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6.5" thickBot="1">
      <c r="A271" s="27"/>
      <c r="B271" s="32"/>
      <c r="C271" s="40"/>
      <c r="D271" s="9"/>
      <c r="E271" s="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6.5" thickBot="1">
      <c r="A272" s="27"/>
      <c r="B272" s="32"/>
      <c r="C272" s="40"/>
      <c r="D272" s="9"/>
      <c r="E272" s="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6.5" thickBot="1">
      <c r="A273" s="24"/>
      <c r="B273" s="31"/>
      <c r="C273" s="39"/>
      <c r="D273" s="8"/>
      <c r="E273" s="8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6.5" thickBot="1">
      <c r="A274" s="27"/>
      <c r="B274" s="32"/>
      <c r="C274" s="40"/>
      <c r="D274" s="9"/>
      <c r="E274" s="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6.5" thickBot="1">
      <c r="A275" s="27"/>
      <c r="B275" s="32"/>
      <c r="C275" s="40"/>
      <c r="D275" s="9"/>
      <c r="E275" s="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6.5" thickBot="1">
      <c r="A276" s="27"/>
      <c r="B276" s="32"/>
      <c r="C276" s="40"/>
      <c r="D276" s="9"/>
      <c r="E276" s="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6.5" thickBot="1">
      <c r="A277" s="27"/>
      <c r="B277" s="32"/>
      <c r="C277" s="40"/>
      <c r="D277" s="9"/>
      <c r="E277" s="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6.5" thickBot="1">
      <c r="A278" s="24"/>
      <c r="B278" s="31"/>
      <c r="C278" s="39"/>
      <c r="D278" s="8"/>
      <c r="E278" s="8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 ht="16.5" thickBot="1">
      <c r="A279" s="24"/>
      <c r="B279" s="31"/>
      <c r="C279" s="39"/>
      <c r="D279" s="8"/>
      <c r="E279" s="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6.5" thickBot="1">
      <c r="A280" s="28"/>
      <c r="B280" s="33"/>
      <c r="C280" s="38"/>
      <c r="D280" s="16"/>
      <c r="E280" s="1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:35" ht="16.5" thickBot="1">
      <c r="A281" s="24"/>
      <c r="B281" s="31"/>
      <c r="C281" s="39"/>
      <c r="D281" s="8"/>
      <c r="E281" s="8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6.5" thickBot="1">
      <c r="A282" s="27"/>
      <c r="B282" s="32"/>
      <c r="C282" s="40"/>
      <c r="D282" s="9"/>
      <c r="E282" s="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6.5" thickBot="1">
      <c r="A283" s="27"/>
      <c r="B283" s="32"/>
      <c r="C283" s="40"/>
      <c r="D283" s="9"/>
      <c r="E283" s="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 ht="16.5" thickBot="1">
      <c r="A284" s="27"/>
      <c r="B284" s="32"/>
      <c r="C284" s="40"/>
      <c r="D284" s="9"/>
      <c r="E284" s="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 ht="16.5" thickBot="1">
      <c r="A285" s="27"/>
      <c r="B285" s="32"/>
      <c r="C285" s="40"/>
      <c r="D285" s="9"/>
      <c r="E285" s="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 ht="16.5" thickBot="1">
      <c r="A286" s="27"/>
      <c r="B286" s="32"/>
      <c r="C286" s="40"/>
      <c r="D286" s="9"/>
      <c r="E286" s="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6.5" thickBot="1">
      <c r="A287" s="24"/>
      <c r="B287" s="31"/>
      <c r="C287" s="39"/>
      <c r="D287" s="8"/>
      <c r="E287" s="8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 ht="16.5" thickBot="1">
      <c r="A288" s="27"/>
      <c r="B288" s="32"/>
      <c r="C288" s="40"/>
      <c r="D288" s="9"/>
      <c r="E288" s="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6.5" thickBot="1">
      <c r="A289" s="27"/>
      <c r="B289" s="32"/>
      <c r="C289" s="40"/>
      <c r="D289" s="9"/>
      <c r="E289" s="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 ht="16.5" thickBot="1">
      <c r="A290" s="27"/>
      <c r="B290" s="32"/>
      <c r="C290" s="40"/>
      <c r="D290" s="9"/>
      <c r="E290" s="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6.5" thickBot="1">
      <c r="A291" s="27"/>
      <c r="B291" s="32"/>
      <c r="C291" s="40"/>
      <c r="D291" s="9"/>
      <c r="E291" s="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 ht="16.5" thickBot="1">
      <c r="A292" s="27"/>
      <c r="B292" s="32"/>
      <c r="C292" s="40"/>
      <c r="D292" s="9"/>
      <c r="E292" s="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 ht="16.5" thickBot="1">
      <c r="A293" s="27"/>
      <c r="B293" s="32"/>
      <c r="C293" s="40"/>
      <c r="D293" s="9"/>
      <c r="E293" s="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 ht="16.5" thickBot="1">
      <c r="A294" s="24"/>
      <c r="B294" s="31"/>
      <c r="C294" s="39"/>
      <c r="D294" s="8"/>
      <c r="E294" s="8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 ht="16.5" thickBot="1">
      <c r="A295" s="27"/>
      <c r="B295" s="32"/>
      <c r="C295" s="40"/>
      <c r="D295" s="9"/>
      <c r="E295" s="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6.5" thickBot="1">
      <c r="A296" s="27"/>
      <c r="B296" s="32"/>
      <c r="C296" s="40"/>
      <c r="D296" s="9"/>
      <c r="E296" s="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 ht="16.5" thickBot="1">
      <c r="A297" s="27"/>
      <c r="B297" s="32"/>
      <c r="C297" s="40"/>
      <c r="D297" s="9"/>
      <c r="E297" s="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6.5" thickBot="1">
      <c r="A298" s="27"/>
      <c r="B298" s="32"/>
      <c r="C298" s="40"/>
      <c r="D298" s="9"/>
      <c r="E298" s="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 ht="16.5" thickBot="1">
      <c r="A299" s="27"/>
      <c r="B299" s="32"/>
      <c r="C299" s="40"/>
      <c r="D299" s="9"/>
      <c r="E299" s="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 ht="16.5" thickBot="1">
      <c r="A300" s="27"/>
      <c r="B300" s="32"/>
      <c r="C300" s="40"/>
      <c r="D300" s="9"/>
      <c r="E300" s="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ht="16.5" thickBot="1">
      <c r="A301" s="24"/>
      <c r="B301" s="31"/>
      <c r="C301" s="39"/>
      <c r="D301" s="8"/>
      <c r="E301" s="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 ht="16.5" thickBot="1">
      <c r="A302" s="24"/>
      <c r="B302" s="31"/>
      <c r="C302" s="39"/>
      <c r="D302" s="8"/>
      <c r="E302" s="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spans="1:35" ht="16.5" thickBot="1">
      <c r="A303" s="24"/>
      <c r="B303" s="31"/>
      <c r="C303" s="39"/>
      <c r="D303" s="8"/>
      <c r="E303" s="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1:35" ht="16.5" thickBot="1">
      <c r="A304" s="12"/>
      <c r="B304" s="13"/>
      <c r="C304" s="37"/>
      <c r="D304" s="14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</row>
    <row r="305" spans="1:35" ht="16.5" thickBot="1">
      <c r="A305" s="23"/>
      <c r="B305" s="30"/>
      <c r="C305" s="38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  <row r="306" spans="1:35" ht="16.5" thickBot="1">
      <c r="A306" s="24"/>
      <c r="B306" s="31"/>
      <c r="C306" s="3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</row>
    <row r="307" spans="1:35" ht="16.5" thickBot="1">
      <c r="A307" s="25"/>
      <c r="B307" s="32"/>
      <c r="C307" s="4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6.5" thickBot="1">
      <c r="A308" s="25"/>
      <c r="B308" s="32"/>
      <c r="C308" s="4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6.5" thickBot="1">
      <c r="A309" s="25"/>
      <c r="B309" s="32"/>
      <c r="C309" s="4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6.5" thickBot="1">
      <c r="A310" s="25"/>
      <c r="B310" s="32"/>
      <c r="C310" s="4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6.5" thickBot="1">
      <c r="A311" s="25"/>
      <c r="B311" s="32"/>
      <c r="C311" s="4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6.5" thickBot="1">
      <c r="A312" s="25"/>
      <c r="B312" s="32"/>
      <c r="C312" s="4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6.5" thickBot="1">
      <c r="A313" s="25"/>
      <c r="B313" s="32"/>
      <c r="C313" s="4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6.5" thickBot="1">
      <c r="A314" s="25"/>
      <c r="B314" s="32"/>
      <c r="C314" s="4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6.5" thickBot="1">
      <c r="A315" s="25"/>
      <c r="B315" s="32"/>
      <c r="C315" s="4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6.5" thickBot="1">
      <c r="A316" s="25"/>
      <c r="B316" s="32"/>
      <c r="C316" s="4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6.5" thickBot="1">
      <c r="A317" s="25"/>
      <c r="B317" s="32"/>
      <c r="C317" s="4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6.5" thickBot="1">
      <c r="A318" s="25"/>
      <c r="B318" s="32"/>
      <c r="C318" s="4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6.5" thickBot="1">
      <c r="A319" s="25"/>
      <c r="B319" s="32"/>
      <c r="C319" s="4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6.5" thickBot="1">
      <c r="A320" s="25"/>
      <c r="B320" s="32"/>
      <c r="C320" s="4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6.5" thickBot="1">
      <c r="A321" s="25"/>
      <c r="B321" s="32"/>
      <c r="C321" s="4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6.5" thickBot="1">
      <c r="A322" s="25"/>
      <c r="B322" s="32"/>
      <c r="C322" s="4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6.5" thickBot="1">
      <c r="A323" s="25"/>
      <c r="B323" s="32"/>
      <c r="C323" s="4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6.5" thickBot="1">
      <c r="A324" s="25"/>
      <c r="B324" s="32"/>
      <c r="C324" s="4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6.5" thickBot="1">
      <c r="A325" s="25"/>
      <c r="B325" s="32"/>
      <c r="C325" s="4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6.5" thickBot="1">
      <c r="A326" s="24"/>
      <c r="B326" s="31"/>
      <c r="C326" s="3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 ht="16.5" thickBot="1">
      <c r="A327" s="25"/>
      <c r="B327" s="32"/>
      <c r="C327" s="4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6.5" thickBot="1">
      <c r="A328" s="25"/>
      <c r="B328" s="32"/>
      <c r="C328" s="4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6.5" thickBot="1">
      <c r="A329" s="25"/>
      <c r="B329" s="32"/>
      <c r="C329" s="4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6.5" thickBot="1">
      <c r="A330" s="25"/>
      <c r="B330" s="34"/>
      <c r="C330" s="4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</row>
    <row r="331" spans="1:35" ht="27" customHeight="1">
      <c r="A331" s="66"/>
      <c r="B331" s="67"/>
      <c r="C331" s="68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</row>
    <row r="332" spans="1:35" ht="16.5" thickBot="1">
      <c r="A332" s="25"/>
      <c r="B332" s="32"/>
      <c r="C332" s="4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6.5" thickBot="1">
      <c r="A333" s="25"/>
      <c r="B333" s="32"/>
      <c r="C333" s="4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6" s="11" customFormat="1" ht="16.5" thickBot="1">
      <c r="A334" s="26"/>
      <c r="B334" s="57"/>
      <c r="C334" s="69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56"/>
    </row>
    <row r="335" spans="1:35" ht="16.5" thickBot="1">
      <c r="A335" s="25"/>
      <c r="B335" s="32"/>
      <c r="C335" s="4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6.5" thickBot="1">
      <c r="A336" s="27"/>
      <c r="B336" s="32"/>
      <c r="C336" s="4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6.5" thickBot="1">
      <c r="A337" s="27"/>
      <c r="B337" s="32"/>
      <c r="C337" s="4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6.5" thickBot="1">
      <c r="A338" s="24"/>
      <c r="B338" s="31"/>
      <c r="C338" s="39"/>
      <c r="D338" s="8"/>
      <c r="E338" s="8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</row>
    <row r="339" spans="1:35" ht="16.5" thickBot="1">
      <c r="A339" s="27"/>
      <c r="B339" s="32"/>
      <c r="C339" s="4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6.5" thickBot="1">
      <c r="A340" s="27"/>
      <c r="B340" s="32"/>
      <c r="C340" s="4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6.5" thickBot="1">
      <c r="A341" s="27"/>
      <c r="B341" s="32"/>
      <c r="C341" s="4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6.5" thickBot="1">
      <c r="A342" s="27"/>
      <c r="B342" s="32"/>
      <c r="C342" s="4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6.5" thickBot="1">
      <c r="A343" s="27"/>
      <c r="B343" s="32"/>
      <c r="C343" s="4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6.5" thickBot="1">
      <c r="A344" s="28"/>
      <c r="B344" s="33"/>
      <c r="C344" s="38"/>
      <c r="D344" s="16"/>
      <c r="E344" s="1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</row>
    <row r="345" spans="1:35" ht="16.5" thickBot="1">
      <c r="A345" s="24"/>
      <c r="B345" s="31"/>
      <c r="C345" s="39"/>
      <c r="D345" s="8"/>
      <c r="E345" s="8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1:35" ht="16.5" thickBot="1">
      <c r="A346" s="27"/>
      <c r="B346" s="32"/>
      <c r="C346" s="40"/>
      <c r="D346" s="9"/>
      <c r="E346" s="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1:35" ht="16.5" thickBot="1">
      <c r="A347" s="27"/>
      <c r="B347" s="32"/>
      <c r="C347" s="40"/>
      <c r="D347" s="9"/>
      <c r="E347" s="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1:35" ht="16.5" thickBot="1">
      <c r="A348" s="27"/>
      <c r="B348" s="32"/>
      <c r="C348" s="40"/>
      <c r="D348" s="9"/>
      <c r="E348" s="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1:35" ht="16.5" thickBot="1">
      <c r="A349" s="27"/>
      <c r="B349" s="32"/>
      <c r="C349" s="40"/>
      <c r="D349" s="9"/>
      <c r="E349" s="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6.5" thickBot="1">
      <c r="A350" s="27"/>
      <c r="B350" s="32"/>
      <c r="C350" s="40"/>
      <c r="D350" s="9"/>
      <c r="E350" s="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1:35" ht="16.5" thickBot="1">
      <c r="A351" s="27"/>
      <c r="B351" s="32"/>
      <c r="C351" s="40"/>
      <c r="D351" s="9"/>
      <c r="E351" s="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6.5" thickBot="1">
      <c r="A352" s="27"/>
      <c r="B352" s="32"/>
      <c r="C352" s="40"/>
      <c r="D352" s="9"/>
      <c r="E352" s="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1:35" ht="16.5" thickBot="1">
      <c r="A353" s="27"/>
      <c r="B353" s="32"/>
      <c r="C353" s="40"/>
      <c r="D353" s="9"/>
      <c r="E353" s="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1:35" ht="16.5" thickBot="1">
      <c r="A354" s="27"/>
      <c r="B354" s="32"/>
      <c r="C354" s="40"/>
      <c r="D354" s="9"/>
      <c r="E354" s="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1:35" ht="16.5" thickBot="1">
      <c r="A355" s="27"/>
      <c r="B355" s="32"/>
      <c r="C355" s="40"/>
      <c r="D355" s="9"/>
      <c r="E355" s="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1:35" ht="16.5" thickBot="1">
      <c r="A356" s="27"/>
      <c r="B356" s="32"/>
      <c r="C356" s="40"/>
      <c r="D356" s="9"/>
      <c r="E356" s="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1:35" ht="16.5" thickBot="1">
      <c r="A357" s="27"/>
      <c r="B357" s="32"/>
      <c r="C357" s="40"/>
      <c r="D357" s="9"/>
      <c r="E357" s="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6.5" thickBot="1">
      <c r="A358" s="27"/>
      <c r="B358" s="32"/>
      <c r="C358" s="40"/>
      <c r="D358" s="9"/>
      <c r="E358" s="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1:35" ht="16.5" thickBot="1">
      <c r="A359" s="24"/>
      <c r="B359" s="31"/>
      <c r="C359" s="39"/>
      <c r="D359" s="8"/>
      <c r="E359" s="8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1:35" ht="16.5" thickBot="1">
      <c r="A360" s="27"/>
      <c r="B360" s="32"/>
      <c r="C360" s="40"/>
      <c r="D360" s="9"/>
      <c r="E360" s="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6.5" thickBot="1">
      <c r="A361" s="27"/>
      <c r="B361" s="32"/>
      <c r="C361" s="40"/>
      <c r="D361" s="9"/>
      <c r="E361" s="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1:35" ht="16.5" thickBot="1">
      <c r="A362" s="27"/>
      <c r="B362" s="32"/>
      <c r="C362" s="40"/>
      <c r="D362" s="9"/>
      <c r="E362" s="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6.5" thickBot="1">
      <c r="A363" s="27"/>
      <c r="B363" s="32"/>
      <c r="C363" s="40"/>
      <c r="D363" s="9"/>
      <c r="E363" s="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1:35" ht="16.5" thickBot="1">
      <c r="A364" s="24"/>
      <c r="B364" s="31"/>
      <c r="C364" s="39"/>
      <c r="D364" s="8"/>
      <c r="E364" s="8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1:35" ht="16.5" thickBot="1">
      <c r="A365" s="27"/>
      <c r="B365" s="32"/>
      <c r="C365" s="40"/>
      <c r="D365" s="9"/>
      <c r="E365" s="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1:35" ht="16.5" thickBot="1">
      <c r="A366" s="27"/>
      <c r="B366" s="32"/>
      <c r="C366" s="40"/>
      <c r="D366" s="9"/>
      <c r="E366" s="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1:35" ht="16.5" thickBot="1">
      <c r="A367" s="27"/>
      <c r="B367" s="32"/>
      <c r="C367" s="40"/>
      <c r="D367" s="9"/>
      <c r="E367" s="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1:35" ht="16.5" thickBot="1">
      <c r="A368" s="27"/>
      <c r="B368" s="32"/>
      <c r="C368" s="40"/>
      <c r="D368" s="9"/>
      <c r="E368" s="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6.5" thickBot="1">
      <c r="A369" s="24"/>
      <c r="B369" s="31"/>
      <c r="C369" s="39"/>
      <c r="D369" s="8"/>
      <c r="E369" s="8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6.5" thickBot="1">
      <c r="A370" s="27"/>
      <c r="B370" s="32"/>
      <c r="C370" s="40"/>
      <c r="D370" s="9"/>
      <c r="E370" s="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1:35" ht="16.5" thickBot="1">
      <c r="A371" s="27"/>
      <c r="B371" s="32"/>
      <c r="C371" s="40"/>
      <c r="D371" s="9"/>
      <c r="E371" s="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1:35" ht="16.5" thickBot="1">
      <c r="A372" s="27"/>
      <c r="B372" s="32"/>
      <c r="C372" s="40"/>
      <c r="D372" s="9"/>
      <c r="E372" s="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6.5" thickBot="1">
      <c r="A373" s="24"/>
      <c r="B373" s="31"/>
      <c r="C373" s="39"/>
      <c r="D373" s="8"/>
      <c r="E373" s="8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1:35" ht="16.5" thickBot="1">
      <c r="A374" s="27"/>
      <c r="B374" s="32"/>
      <c r="C374" s="40"/>
      <c r="D374" s="9"/>
      <c r="E374" s="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1:35" ht="16.5" thickBot="1">
      <c r="A375" s="27"/>
      <c r="B375" s="32"/>
      <c r="C375" s="40"/>
      <c r="D375" s="9"/>
      <c r="E375" s="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1:35" ht="16.5" thickBot="1">
      <c r="A376" s="27"/>
      <c r="B376" s="32"/>
      <c r="C376" s="40"/>
      <c r="D376" s="9"/>
      <c r="E376" s="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6.5" thickBot="1">
      <c r="A377" s="27"/>
      <c r="B377" s="32"/>
      <c r="C377" s="40"/>
      <c r="D377" s="9"/>
      <c r="E377" s="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1:35" ht="16.5" thickBot="1">
      <c r="A378" s="24"/>
      <c r="B378" s="31"/>
      <c r="C378" s="39"/>
      <c r="D378" s="8"/>
      <c r="E378" s="8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</row>
    <row r="379" spans="1:35" ht="16.5" thickBot="1">
      <c r="A379" s="24"/>
      <c r="B379" s="31"/>
      <c r="C379" s="39"/>
      <c r="D379" s="8"/>
      <c r="E379" s="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1:35" ht="16.5" thickBot="1">
      <c r="A380" s="28"/>
      <c r="B380" s="33"/>
      <c r="C380" s="38"/>
      <c r="D380" s="16"/>
      <c r="E380" s="1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:35" ht="16.5" thickBot="1">
      <c r="A381" s="24"/>
      <c r="B381" s="31"/>
      <c r="C381" s="39"/>
      <c r="D381" s="8"/>
      <c r="E381" s="8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6.5" thickBot="1">
      <c r="A382" s="27"/>
      <c r="B382" s="32"/>
      <c r="C382" s="40"/>
      <c r="D382" s="9"/>
      <c r="E382" s="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1:35" ht="16.5" thickBot="1">
      <c r="A383" s="27"/>
      <c r="B383" s="32"/>
      <c r="C383" s="40"/>
      <c r="D383" s="9"/>
      <c r="E383" s="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6.5" thickBot="1">
      <c r="A384" s="27"/>
      <c r="B384" s="32"/>
      <c r="C384" s="40"/>
      <c r="D384" s="9"/>
      <c r="E384" s="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1:35" ht="16.5" thickBot="1">
      <c r="A385" s="27"/>
      <c r="B385" s="32"/>
      <c r="C385" s="40"/>
      <c r="D385" s="9"/>
      <c r="E385" s="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1:35" ht="16.5" thickBot="1">
      <c r="A386" s="27"/>
      <c r="B386" s="32"/>
      <c r="C386" s="40"/>
      <c r="D386" s="9"/>
      <c r="E386" s="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6.5" thickBot="1">
      <c r="A387" s="24"/>
      <c r="B387" s="31"/>
      <c r="C387" s="39"/>
      <c r="D387" s="8"/>
      <c r="E387" s="8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1:35" ht="16.5" thickBot="1">
      <c r="A388" s="27"/>
      <c r="B388" s="32"/>
      <c r="C388" s="40"/>
      <c r="D388" s="9"/>
      <c r="E388" s="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1:35" ht="16.5" thickBot="1">
      <c r="A389" s="27"/>
      <c r="B389" s="32"/>
      <c r="C389" s="40"/>
      <c r="D389" s="9"/>
      <c r="E389" s="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1:35" ht="16.5" thickBot="1">
      <c r="A390" s="27"/>
      <c r="B390" s="32"/>
      <c r="C390" s="40"/>
      <c r="D390" s="9"/>
      <c r="E390" s="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6.5" thickBot="1">
      <c r="A391" s="27"/>
      <c r="B391" s="32"/>
      <c r="C391" s="40"/>
      <c r="D391" s="9"/>
      <c r="E391" s="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1:35" ht="16.5" thickBot="1">
      <c r="A392" s="27"/>
      <c r="B392" s="32"/>
      <c r="C392" s="40"/>
      <c r="D392" s="9"/>
      <c r="E392" s="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6.5" thickBot="1">
      <c r="A393" s="27"/>
      <c r="B393" s="32"/>
      <c r="C393" s="40"/>
      <c r="D393" s="9"/>
      <c r="E393" s="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1:35" ht="16.5" thickBot="1">
      <c r="A394" s="24"/>
      <c r="B394" s="31"/>
      <c r="C394" s="39"/>
      <c r="D394" s="8"/>
      <c r="E394" s="8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1:35" ht="16.5" thickBot="1">
      <c r="A395" s="27"/>
      <c r="B395" s="32"/>
      <c r="C395" s="40"/>
      <c r="D395" s="9"/>
      <c r="E395" s="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1:35" ht="16.5" thickBot="1">
      <c r="A396" s="27"/>
      <c r="B396" s="32"/>
      <c r="C396" s="40"/>
      <c r="D396" s="9"/>
      <c r="E396" s="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1:35" ht="16.5" thickBot="1">
      <c r="A397" s="27"/>
      <c r="B397" s="32"/>
      <c r="C397" s="40"/>
      <c r="D397" s="9"/>
      <c r="E397" s="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6.5" thickBot="1">
      <c r="A398" s="27"/>
      <c r="B398" s="32"/>
      <c r="C398" s="40"/>
      <c r="D398" s="9"/>
      <c r="E398" s="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1:35" ht="16.5" thickBot="1">
      <c r="A399" s="27"/>
      <c r="B399" s="32"/>
      <c r="C399" s="40"/>
      <c r="D399" s="9"/>
      <c r="E399" s="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1:35" ht="16.5" thickBot="1">
      <c r="A400" s="27"/>
      <c r="B400" s="32"/>
      <c r="C400" s="40"/>
      <c r="D400" s="9"/>
      <c r="E400" s="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1:35" ht="16.5" thickBot="1">
      <c r="A401" s="24"/>
      <c r="B401" s="31"/>
      <c r="C401" s="39"/>
      <c r="D401" s="8"/>
      <c r="E401" s="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  <row r="402" spans="1:35" ht="16.5" thickBot="1">
      <c r="A402" s="24"/>
      <c r="B402" s="31"/>
      <c r="C402" s="39"/>
      <c r="D402" s="8"/>
      <c r="E402" s="8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</row>
    <row r="403" spans="1:35" ht="16.5" thickBot="1">
      <c r="A403" s="24"/>
      <c r="B403" s="31"/>
      <c r="C403" s="39"/>
      <c r="D403" s="8"/>
      <c r="E403" s="8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</sheetData>
  <sheetProtection/>
  <mergeCells count="17">
    <mergeCell ref="N2:T2"/>
    <mergeCell ref="B4:AH4"/>
    <mergeCell ref="B5:AH5"/>
    <mergeCell ref="B7:AH7"/>
    <mergeCell ref="N16:X16"/>
    <mergeCell ref="AD16:AF16"/>
    <mergeCell ref="AF12:AI12"/>
    <mergeCell ref="AF13:AI13"/>
    <mergeCell ref="D15:AI15"/>
    <mergeCell ref="D16:M16"/>
    <mergeCell ref="A14:AI14"/>
    <mergeCell ref="A15:A17"/>
    <mergeCell ref="B15:B17"/>
    <mergeCell ref="C15:C17"/>
    <mergeCell ref="AG16:AH16"/>
    <mergeCell ref="Y16:AA16"/>
    <mergeCell ref="AB16:A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401"/>
  <sheetViews>
    <sheetView view="pageBreakPreview" zoomScale="55" zoomScaleNormal="55" zoomScaleSheetLayoutView="55" zoomScalePageLayoutView="0" workbookViewId="0" topLeftCell="Z1">
      <pane ySplit="19" topLeftCell="A20" activePane="bottomLeft" state="frozen"/>
      <selection pane="topLeft" activeCell="A1" sqref="A1"/>
      <selection pane="bottomLeft" activeCell="D18" sqref="D18:AI18"/>
    </sheetView>
  </sheetViews>
  <sheetFormatPr defaultColWidth="9.00390625" defaultRowHeight="15.75"/>
  <cols>
    <col min="1" max="1" width="13.625" style="1" customWidth="1"/>
    <col min="2" max="2" width="54.00390625" style="29" customWidth="1"/>
    <col min="3" max="3" width="32.00390625" style="3" customWidth="1"/>
    <col min="4" max="6" width="45.75390625" style="1" bestFit="1" customWidth="1"/>
    <col min="7" max="7" width="42.625" style="1" bestFit="1" customWidth="1"/>
    <col min="8" max="8" width="39.875" style="1" bestFit="1" customWidth="1"/>
    <col min="9" max="9" width="34.50390625" style="1" bestFit="1" customWidth="1"/>
    <col min="10" max="11" width="23.50390625" style="1" bestFit="1" customWidth="1"/>
    <col min="12" max="12" width="53.50390625" style="1" bestFit="1" customWidth="1"/>
    <col min="13" max="13" width="17.875" style="1" bestFit="1" customWidth="1"/>
    <col min="14" max="16" width="18.125" style="1" bestFit="1" customWidth="1"/>
    <col min="17" max="19" width="15.375" style="1" bestFit="1" customWidth="1"/>
    <col min="20" max="22" width="12.625" style="1" bestFit="1" customWidth="1"/>
    <col min="23" max="23" width="20.75390625" style="1" bestFit="1" customWidth="1"/>
    <col min="24" max="24" width="50.625" style="1" bestFit="1" customWidth="1"/>
    <col min="25" max="25" width="36.75390625" style="1" bestFit="1" customWidth="1"/>
    <col min="26" max="26" width="34.00390625" style="1" bestFit="1" customWidth="1"/>
    <col min="27" max="27" width="23.125" style="1" bestFit="1" customWidth="1"/>
    <col min="28" max="28" width="39.50390625" style="1" bestFit="1" customWidth="1"/>
    <col min="29" max="29" width="56.25390625" style="1" bestFit="1" customWidth="1"/>
    <col min="30" max="30" width="37.125" style="1" bestFit="1" customWidth="1"/>
    <col min="31" max="31" width="39.875" style="1" bestFit="1" customWidth="1"/>
    <col min="32" max="32" width="42.625" style="1" bestFit="1" customWidth="1"/>
    <col min="33" max="33" width="39.875" style="1" bestFit="1" customWidth="1"/>
    <col min="34" max="34" width="42.625" style="1" bestFit="1" customWidth="1"/>
    <col min="35" max="35" width="52.00390625" style="11" customWidth="1"/>
    <col min="36" max="36" width="9.00390625" style="35" customWidth="1"/>
    <col min="37" max="16384" width="9.00390625" style="1" customWidth="1"/>
  </cols>
  <sheetData>
    <row r="1" s="42" customFormat="1" ht="18.75">
      <c r="AI1" s="192" t="s">
        <v>492</v>
      </c>
    </row>
    <row r="2" spans="12:35" s="42" customFormat="1" ht="18.75">
      <c r="L2" s="82"/>
      <c r="M2" s="291"/>
      <c r="N2" s="353"/>
      <c r="O2" s="353"/>
      <c r="P2" s="353"/>
      <c r="Q2" s="353"/>
      <c r="R2" s="353"/>
      <c r="S2" s="353"/>
      <c r="T2" s="353"/>
      <c r="AI2" s="193" t="s">
        <v>327</v>
      </c>
    </row>
    <row r="3" spans="12:20" s="42" customFormat="1" ht="12">
      <c r="L3" s="43"/>
      <c r="M3" s="43"/>
      <c r="N3" s="43"/>
      <c r="O3" s="43"/>
      <c r="P3" s="43"/>
      <c r="Q3" s="43"/>
      <c r="R3" s="43"/>
      <c r="S3" s="43"/>
      <c r="T3" s="43"/>
    </row>
    <row r="4" spans="1:34" s="42" customFormat="1" ht="18.75">
      <c r="A4" s="113"/>
      <c r="B4" s="354" t="s">
        <v>362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</row>
    <row r="5" spans="1:34" s="42" customFormat="1" ht="18.75">
      <c r="A5" s="197"/>
      <c r="B5" s="360" t="s">
        <v>490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</row>
    <row r="6" s="42" customFormat="1" ht="15.75" customHeight="1"/>
    <row r="7" spans="1:34" s="42" customFormat="1" ht="21.75" customHeight="1">
      <c r="A7" s="189"/>
      <c r="B7" s="326" t="s">
        <v>318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</row>
    <row r="8" spans="1:31" s="42" customFormat="1" ht="15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="42" customFormat="1" ht="12"/>
    <row r="10" spans="1:31" s="42" customFormat="1" ht="16.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</row>
    <row r="11" spans="1:31" s="42" customFormat="1" ht="1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35"/>
      <c r="V11" s="35"/>
      <c r="W11" s="35"/>
      <c r="X11" s="35"/>
      <c r="Y11" s="35"/>
      <c r="Z11" s="35"/>
      <c r="AA11" s="35"/>
      <c r="AB11" s="35"/>
      <c r="AC11" s="290"/>
      <c r="AD11" s="290"/>
      <c r="AE11" s="290"/>
    </row>
    <row r="12" spans="1:72" s="77" customFormat="1" ht="15.7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326"/>
      <c r="AG12" s="326"/>
      <c r="AH12" s="326"/>
      <c r="AI12" s="32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</row>
    <row r="13" spans="1:72" s="77" customFormat="1" ht="18.7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326"/>
      <c r="AG13" s="326"/>
      <c r="AH13" s="326"/>
      <c r="AI13" s="326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</row>
    <row r="14" spans="1:36" s="5" customFormat="1" ht="15.75" customHeight="1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7"/>
    </row>
    <row r="15" spans="1:36" s="3" customFormat="1" ht="33.75" customHeight="1">
      <c r="A15" s="355" t="s">
        <v>26</v>
      </c>
      <c r="B15" s="357" t="s">
        <v>0</v>
      </c>
      <c r="C15" s="359" t="s">
        <v>142</v>
      </c>
      <c r="D15" s="351" t="s">
        <v>365</v>
      </c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"/>
    </row>
    <row r="16" spans="1:35" ht="137.25" customHeight="1">
      <c r="A16" s="355"/>
      <c r="B16" s="358"/>
      <c r="C16" s="359"/>
      <c r="D16" s="351" t="s">
        <v>5</v>
      </c>
      <c r="E16" s="352"/>
      <c r="F16" s="352"/>
      <c r="G16" s="352"/>
      <c r="H16" s="352"/>
      <c r="I16" s="352"/>
      <c r="J16" s="352"/>
      <c r="K16" s="352"/>
      <c r="L16" s="352"/>
      <c r="M16" s="352"/>
      <c r="N16" s="351" t="s">
        <v>6</v>
      </c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5" t="s">
        <v>3</v>
      </c>
      <c r="Z16" s="355"/>
      <c r="AA16" s="355"/>
      <c r="AB16" s="355" t="s">
        <v>4</v>
      </c>
      <c r="AC16" s="355"/>
      <c r="AD16" s="355" t="s">
        <v>1</v>
      </c>
      <c r="AE16" s="355"/>
      <c r="AF16" s="355"/>
      <c r="AG16" s="355" t="s">
        <v>2</v>
      </c>
      <c r="AH16" s="355"/>
      <c r="AI16" s="292" t="s">
        <v>140</v>
      </c>
    </row>
    <row r="17" spans="1:36" s="6" customFormat="1" ht="99.75" customHeight="1">
      <c r="A17" s="355"/>
      <c r="B17" s="358"/>
      <c r="C17" s="359"/>
      <c r="D17" s="295" t="s">
        <v>139</v>
      </c>
      <c r="E17" s="295" t="s">
        <v>135</v>
      </c>
      <c r="F17" s="295" t="s">
        <v>136</v>
      </c>
      <c r="G17" s="293" t="s">
        <v>55</v>
      </c>
      <c r="H17" s="293" t="s">
        <v>127</v>
      </c>
      <c r="I17" s="294" t="s">
        <v>106</v>
      </c>
      <c r="J17" s="294" t="s">
        <v>107</v>
      </c>
      <c r="K17" s="293" t="s">
        <v>56</v>
      </c>
      <c r="L17" s="293" t="s">
        <v>57</v>
      </c>
      <c r="M17" s="293" t="s">
        <v>58</v>
      </c>
      <c r="N17" s="293" t="s">
        <v>137</v>
      </c>
      <c r="O17" s="293" t="s">
        <v>133</v>
      </c>
      <c r="P17" s="293" t="s">
        <v>128</v>
      </c>
      <c r="Q17" s="293" t="s">
        <v>132</v>
      </c>
      <c r="R17" s="293" t="s">
        <v>131</v>
      </c>
      <c r="S17" s="293" t="s">
        <v>126</v>
      </c>
      <c r="T17" s="294" t="s">
        <v>138</v>
      </c>
      <c r="U17" s="294" t="s">
        <v>130</v>
      </c>
      <c r="V17" s="294" t="s">
        <v>129</v>
      </c>
      <c r="W17" s="294" t="s">
        <v>59</v>
      </c>
      <c r="X17" s="293" t="s">
        <v>141</v>
      </c>
      <c r="Y17" s="293" t="s">
        <v>60</v>
      </c>
      <c r="Z17" s="293" t="s">
        <v>134</v>
      </c>
      <c r="AA17" s="293" t="s">
        <v>61</v>
      </c>
      <c r="AB17" s="293" t="s">
        <v>62</v>
      </c>
      <c r="AC17" s="293" t="s">
        <v>63</v>
      </c>
      <c r="AD17" s="293" t="s">
        <v>64</v>
      </c>
      <c r="AE17" s="293" t="s">
        <v>65</v>
      </c>
      <c r="AF17" s="293" t="s">
        <v>66</v>
      </c>
      <c r="AG17" s="293" t="s">
        <v>67</v>
      </c>
      <c r="AH17" s="293" t="s">
        <v>68</v>
      </c>
      <c r="AI17" s="296" t="s">
        <v>69</v>
      </c>
      <c r="AJ17" s="10"/>
    </row>
    <row r="18" spans="1:36" s="306" customFormat="1" ht="29.25" customHeight="1">
      <c r="A18" s="297">
        <v>1</v>
      </c>
      <c r="B18" s="297">
        <v>2</v>
      </c>
      <c r="C18" s="297">
        <v>3</v>
      </c>
      <c r="D18" s="206" t="s">
        <v>12</v>
      </c>
      <c r="E18" s="206" t="s">
        <v>13</v>
      </c>
      <c r="F18" s="206" t="s">
        <v>14</v>
      </c>
      <c r="G18" s="206" t="s">
        <v>22</v>
      </c>
      <c r="H18" s="206" t="s">
        <v>70</v>
      </c>
      <c r="I18" s="206" t="s">
        <v>71</v>
      </c>
      <c r="J18" s="206" t="s">
        <v>72</v>
      </c>
      <c r="K18" s="206" t="s">
        <v>73</v>
      </c>
      <c r="L18" s="206" t="s">
        <v>74</v>
      </c>
      <c r="M18" s="206" t="s">
        <v>75</v>
      </c>
      <c r="N18" s="206" t="s">
        <v>7</v>
      </c>
      <c r="O18" s="206" t="s">
        <v>8</v>
      </c>
      <c r="P18" s="206" t="s">
        <v>15</v>
      </c>
      <c r="Q18" s="206" t="s">
        <v>16</v>
      </c>
      <c r="R18" s="206" t="s">
        <v>27</v>
      </c>
      <c r="S18" s="206" t="s">
        <v>76</v>
      </c>
      <c r="T18" s="206" t="s">
        <v>77</v>
      </c>
      <c r="U18" s="206" t="s">
        <v>78</v>
      </c>
      <c r="V18" s="206" t="s">
        <v>79</v>
      </c>
      <c r="W18" s="206" t="s">
        <v>80</v>
      </c>
      <c r="X18" s="206" t="s">
        <v>366</v>
      </c>
      <c r="Y18" s="206" t="s">
        <v>9</v>
      </c>
      <c r="Z18" s="206" t="s">
        <v>10</v>
      </c>
      <c r="AA18" s="206" t="s">
        <v>11</v>
      </c>
      <c r="AB18" s="206" t="s">
        <v>17</v>
      </c>
      <c r="AC18" s="206" t="s">
        <v>18</v>
      </c>
      <c r="AD18" s="206" t="s">
        <v>19</v>
      </c>
      <c r="AE18" s="206" t="s">
        <v>20</v>
      </c>
      <c r="AF18" s="206" t="s">
        <v>21</v>
      </c>
      <c r="AG18" s="206" t="s">
        <v>23</v>
      </c>
      <c r="AH18" s="206" t="s">
        <v>24</v>
      </c>
      <c r="AI18" s="206" t="s">
        <v>25</v>
      </c>
      <c r="AJ18" s="298"/>
    </row>
    <row r="19" spans="1:35" s="243" customFormat="1" ht="32.25" customHeight="1">
      <c r="A19" s="206" t="s">
        <v>143</v>
      </c>
      <c r="B19" s="207" t="s">
        <v>115</v>
      </c>
      <c r="C19" s="297" t="s">
        <v>114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219">
        <f>L21</f>
        <v>0</v>
      </c>
      <c r="M19" s="75">
        <v>0</v>
      </c>
      <c r="N19" s="297">
        <f>N21</f>
        <v>0</v>
      </c>
      <c r="O19" s="207">
        <f>O21</f>
        <v>0</v>
      </c>
      <c r="P19" s="207">
        <f>P21</f>
        <v>0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</row>
    <row r="20" spans="1:35" s="238" customFormat="1" ht="32.25" customHeight="1">
      <c r="A20" s="206" t="s">
        <v>117</v>
      </c>
      <c r="B20" s="207" t="s">
        <v>113</v>
      </c>
      <c r="C20" s="297" t="s">
        <v>114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</row>
    <row r="21" spans="1:35" s="238" customFormat="1" ht="39.75" customHeight="1">
      <c r="A21" s="206" t="s">
        <v>118</v>
      </c>
      <c r="B21" s="207" t="s">
        <v>112</v>
      </c>
      <c r="C21" s="297" t="s">
        <v>114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219">
        <f>L26</f>
        <v>0</v>
      </c>
      <c r="M21" s="75">
        <v>0</v>
      </c>
      <c r="N21" s="297">
        <f>N26</f>
        <v>0</v>
      </c>
      <c r="O21" s="207">
        <f>O26</f>
        <v>0</v>
      </c>
      <c r="P21" s="207">
        <f>P26</f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207">
        <v>0</v>
      </c>
      <c r="W21" s="207">
        <v>0</v>
      </c>
      <c r="X21" s="207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</row>
    <row r="22" spans="1:35" s="238" customFormat="1" ht="69.75" customHeight="1">
      <c r="A22" s="206" t="s">
        <v>119</v>
      </c>
      <c r="B22" s="207" t="s">
        <v>111</v>
      </c>
      <c r="C22" s="297" t="s">
        <v>114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</row>
    <row r="23" spans="1:35" s="238" customFormat="1" ht="31.5">
      <c r="A23" s="206" t="s">
        <v>120</v>
      </c>
      <c r="B23" s="207" t="s">
        <v>110</v>
      </c>
      <c r="C23" s="297" t="s">
        <v>114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</row>
    <row r="24" spans="1:35" s="238" customFormat="1" ht="31.5">
      <c r="A24" s="206" t="s">
        <v>144</v>
      </c>
      <c r="B24" s="207" t="s">
        <v>109</v>
      </c>
      <c r="C24" s="297" t="s">
        <v>114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</row>
    <row r="25" spans="1:35" s="238" customFormat="1" ht="25.5" customHeight="1">
      <c r="A25" s="206" t="s">
        <v>145</v>
      </c>
      <c r="B25" s="256" t="s">
        <v>108</v>
      </c>
      <c r="C25" s="297" t="s">
        <v>114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</row>
    <row r="26" spans="1:35" s="238" customFormat="1" ht="27" customHeight="1">
      <c r="A26" s="206" t="s">
        <v>28</v>
      </c>
      <c r="B26" s="207" t="s">
        <v>174</v>
      </c>
      <c r="C26" s="297" t="s">
        <v>114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219">
        <f>L49</f>
        <v>0</v>
      </c>
      <c r="M26" s="75">
        <v>0</v>
      </c>
      <c r="N26" s="297">
        <f>N47</f>
        <v>0</v>
      </c>
      <c r="O26" s="75">
        <f>O47</f>
        <v>0</v>
      </c>
      <c r="P26" s="297">
        <f>P47</f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</row>
    <row r="27" spans="1:35" s="238" customFormat="1" ht="27" customHeight="1">
      <c r="A27" s="206" t="s">
        <v>29</v>
      </c>
      <c r="B27" s="207" t="s">
        <v>81</v>
      </c>
      <c r="C27" s="297" t="s">
        <v>114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</row>
    <row r="28" spans="1:35" s="238" customFormat="1" ht="31.5">
      <c r="A28" s="206" t="s">
        <v>31</v>
      </c>
      <c r="B28" s="207" t="s">
        <v>82</v>
      </c>
      <c r="C28" s="297" t="s">
        <v>114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</row>
    <row r="29" spans="1:35" s="238" customFormat="1" ht="47.25">
      <c r="A29" s="206" t="s">
        <v>39</v>
      </c>
      <c r="B29" s="207" t="s">
        <v>83</v>
      </c>
      <c r="C29" s="297" t="s">
        <v>114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</row>
    <row r="30" spans="1:35" s="238" customFormat="1" ht="47.25">
      <c r="A30" s="206" t="s">
        <v>40</v>
      </c>
      <c r="B30" s="207" t="s">
        <v>146</v>
      </c>
      <c r="C30" s="297" t="s">
        <v>114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</row>
    <row r="31" spans="1:35" s="238" customFormat="1" ht="31.5">
      <c r="A31" s="206" t="s">
        <v>41</v>
      </c>
      <c r="B31" s="207" t="s">
        <v>84</v>
      </c>
      <c r="C31" s="297" t="s">
        <v>114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</row>
    <row r="32" spans="1:35" s="238" customFormat="1" ht="31.5">
      <c r="A32" s="206" t="s">
        <v>32</v>
      </c>
      <c r="B32" s="207" t="s">
        <v>85</v>
      </c>
      <c r="C32" s="297" t="s">
        <v>114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</row>
    <row r="33" spans="1:35" s="238" customFormat="1" ht="47.25">
      <c r="A33" s="206" t="s">
        <v>42</v>
      </c>
      <c r="B33" s="207" t="s">
        <v>147</v>
      </c>
      <c r="C33" s="297" t="s">
        <v>114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</row>
    <row r="34" spans="1:35" s="238" customFormat="1" ht="31.5">
      <c r="A34" s="206" t="s">
        <v>43</v>
      </c>
      <c r="B34" s="207" t="s">
        <v>86</v>
      </c>
      <c r="C34" s="297" t="s">
        <v>114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</row>
    <row r="35" spans="1:35" s="238" customFormat="1" ht="31.5">
      <c r="A35" s="206" t="s">
        <v>33</v>
      </c>
      <c r="B35" s="207" t="s">
        <v>148</v>
      </c>
      <c r="C35" s="297" t="s">
        <v>114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</row>
    <row r="36" spans="1:35" s="238" customFormat="1" ht="31.5">
      <c r="A36" s="206" t="s">
        <v>44</v>
      </c>
      <c r="B36" s="207" t="s">
        <v>121</v>
      </c>
      <c r="C36" s="297" t="s">
        <v>114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</row>
    <row r="37" spans="1:35" s="238" customFormat="1" ht="78.75">
      <c r="A37" s="206" t="s">
        <v>44</v>
      </c>
      <c r="B37" s="207" t="s">
        <v>149</v>
      </c>
      <c r="C37" s="297" t="s">
        <v>114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</row>
    <row r="38" spans="1:35" s="238" customFormat="1" ht="63">
      <c r="A38" s="206" t="s">
        <v>44</v>
      </c>
      <c r="B38" s="207" t="s">
        <v>87</v>
      </c>
      <c r="C38" s="297" t="s">
        <v>114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</row>
    <row r="39" spans="1:35" s="238" customFormat="1" ht="63">
      <c r="A39" s="206" t="s">
        <v>44</v>
      </c>
      <c r="B39" s="207" t="s">
        <v>150</v>
      </c>
      <c r="C39" s="297" t="s">
        <v>114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</row>
    <row r="40" spans="1:35" s="238" customFormat="1" ht="31.5">
      <c r="A40" s="206" t="s">
        <v>45</v>
      </c>
      <c r="B40" s="207" t="s">
        <v>121</v>
      </c>
      <c r="C40" s="297" t="s">
        <v>114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</row>
    <row r="41" spans="1:35" s="238" customFormat="1" ht="78.75">
      <c r="A41" s="206" t="s">
        <v>45</v>
      </c>
      <c r="B41" s="207" t="s">
        <v>149</v>
      </c>
      <c r="C41" s="297" t="s">
        <v>114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</row>
    <row r="42" spans="1:35" s="238" customFormat="1" ht="63">
      <c r="A42" s="206" t="s">
        <v>45</v>
      </c>
      <c r="B42" s="207" t="s">
        <v>87</v>
      </c>
      <c r="C42" s="297" t="s">
        <v>114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</row>
    <row r="43" spans="1:35" s="238" customFormat="1" ht="78.75">
      <c r="A43" s="206" t="s">
        <v>45</v>
      </c>
      <c r="B43" s="207" t="s">
        <v>88</v>
      </c>
      <c r="C43" s="297" t="s">
        <v>114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</row>
    <row r="44" spans="1:35" s="238" customFormat="1" ht="97.5" customHeight="1">
      <c r="A44" s="206" t="s">
        <v>34</v>
      </c>
      <c r="B44" s="207" t="s">
        <v>151</v>
      </c>
      <c r="C44" s="297" t="s">
        <v>114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</row>
    <row r="45" spans="1:35" s="238" customFormat="1" ht="47.25">
      <c r="A45" s="206" t="s">
        <v>152</v>
      </c>
      <c r="B45" s="207" t="s">
        <v>89</v>
      </c>
      <c r="C45" s="297" t="s">
        <v>114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</row>
    <row r="46" spans="1:35" s="238" customFormat="1" ht="63">
      <c r="A46" s="206" t="s">
        <v>153</v>
      </c>
      <c r="B46" s="207" t="s">
        <v>90</v>
      </c>
      <c r="C46" s="297" t="s">
        <v>114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</row>
    <row r="47" spans="1:35" s="238" customFormat="1" ht="35.25" customHeight="1">
      <c r="A47" s="206" t="s">
        <v>30</v>
      </c>
      <c r="B47" s="207" t="s">
        <v>154</v>
      </c>
      <c r="C47" s="237" t="s">
        <v>114</v>
      </c>
      <c r="D47" s="219">
        <f aca="true" t="shared" si="0" ref="D47:S47">D48+D51</f>
        <v>0</v>
      </c>
      <c r="E47" s="219">
        <f t="shared" si="0"/>
        <v>0</v>
      </c>
      <c r="F47" s="219">
        <f t="shared" si="0"/>
        <v>0</v>
      </c>
      <c r="G47" s="219">
        <f t="shared" si="0"/>
        <v>0</v>
      </c>
      <c r="H47" s="219">
        <f t="shared" si="0"/>
        <v>0</v>
      </c>
      <c r="I47" s="219">
        <f t="shared" si="0"/>
        <v>0</v>
      </c>
      <c r="J47" s="219">
        <f t="shared" si="0"/>
        <v>0</v>
      </c>
      <c r="K47" s="219">
        <f t="shared" si="0"/>
        <v>0</v>
      </c>
      <c r="L47" s="219">
        <f t="shared" si="0"/>
        <v>0</v>
      </c>
      <c r="M47" s="219">
        <f t="shared" si="0"/>
        <v>0</v>
      </c>
      <c r="N47" s="219">
        <f t="shared" si="0"/>
        <v>0</v>
      </c>
      <c r="O47" s="219">
        <f t="shared" si="0"/>
        <v>0</v>
      </c>
      <c r="P47" s="219">
        <f t="shared" si="0"/>
        <v>0</v>
      </c>
      <c r="Q47" s="219">
        <f t="shared" si="0"/>
        <v>0</v>
      </c>
      <c r="R47" s="219">
        <f t="shared" si="0"/>
        <v>0</v>
      </c>
      <c r="S47" s="219">
        <f t="shared" si="0"/>
        <v>0</v>
      </c>
      <c r="T47" s="219">
        <f aca="true" t="shared" si="1" ref="T47:AI47">T48+T51</f>
        <v>0</v>
      </c>
      <c r="U47" s="219">
        <f t="shared" si="1"/>
        <v>0</v>
      </c>
      <c r="V47" s="219">
        <f t="shared" si="1"/>
        <v>0</v>
      </c>
      <c r="W47" s="219">
        <f t="shared" si="1"/>
        <v>0</v>
      </c>
      <c r="X47" s="219">
        <f t="shared" si="1"/>
        <v>0</v>
      </c>
      <c r="Y47" s="219">
        <f t="shared" si="1"/>
        <v>0</v>
      </c>
      <c r="Z47" s="219">
        <f t="shared" si="1"/>
        <v>0</v>
      </c>
      <c r="AA47" s="219">
        <f t="shared" si="1"/>
        <v>0</v>
      </c>
      <c r="AB47" s="219">
        <f t="shared" si="1"/>
        <v>0</v>
      </c>
      <c r="AC47" s="219">
        <f t="shared" si="1"/>
        <v>0</v>
      </c>
      <c r="AD47" s="219">
        <f t="shared" si="1"/>
        <v>0</v>
      </c>
      <c r="AE47" s="219">
        <f t="shared" si="1"/>
        <v>0</v>
      </c>
      <c r="AF47" s="219">
        <f t="shared" si="1"/>
        <v>0</v>
      </c>
      <c r="AG47" s="219">
        <f t="shared" si="1"/>
        <v>0</v>
      </c>
      <c r="AH47" s="219">
        <f t="shared" si="1"/>
        <v>0</v>
      </c>
      <c r="AI47" s="219">
        <f t="shared" si="1"/>
        <v>0</v>
      </c>
    </row>
    <row r="48" spans="1:35" s="238" customFormat="1" ht="47.25">
      <c r="A48" s="206" t="s">
        <v>35</v>
      </c>
      <c r="B48" s="207" t="s">
        <v>155</v>
      </c>
      <c r="C48" s="237" t="s">
        <v>114</v>
      </c>
      <c r="D48" s="219">
        <f aca="true" t="shared" si="2" ref="D48:S48">D49+D50</f>
        <v>0</v>
      </c>
      <c r="E48" s="219">
        <f t="shared" si="2"/>
        <v>0</v>
      </c>
      <c r="F48" s="219">
        <f t="shared" si="2"/>
        <v>0</v>
      </c>
      <c r="G48" s="219">
        <f t="shared" si="2"/>
        <v>0</v>
      </c>
      <c r="H48" s="219">
        <f t="shared" si="2"/>
        <v>0</v>
      </c>
      <c r="I48" s="219">
        <f t="shared" si="2"/>
        <v>0</v>
      </c>
      <c r="J48" s="219">
        <f t="shared" si="2"/>
        <v>0</v>
      </c>
      <c r="K48" s="219">
        <f t="shared" si="2"/>
        <v>0</v>
      </c>
      <c r="L48" s="219">
        <f t="shared" si="2"/>
        <v>0</v>
      </c>
      <c r="M48" s="219">
        <f t="shared" si="2"/>
        <v>0</v>
      </c>
      <c r="N48" s="75">
        <f t="shared" si="2"/>
        <v>0</v>
      </c>
      <c r="O48" s="75">
        <f t="shared" si="2"/>
        <v>0</v>
      </c>
      <c r="P48" s="75">
        <f t="shared" si="2"/>
        <v>0</v>
      </c>
      <c r="Q48" s="75">
        <f t="shared" si="2"/>
        <v>0</v>
      </c>
      <c r="R48" s="75">
        <f t="shared" si="2"/>
        <v>0</v>
      </c>
      <c r="S48" s="75">
        <f t="shared" si="2"/>
        <v>0</v>
      </c>
      <c r="T48" s="75">
        <f aca="true" t="shared" si="3" ref="T48:AI48">T49+T50</f>
        <v>0</v>
      </c>
      <c r="U48" s="75">
        <f t="shared" si="3"/>
        <v>0</v>
      </c>
      <c r="V48" s="75">
        <f t="shared" si="3"/>
        <v>0</v>
      </c>
      <c r="W48" s="75">
        <f t="shared" si="3"/>
        <v>0</v>
      </c>
      <c r="X48" s="75">
        <f t="shared" si="3"/>
        <v>0</v>
      </c>
      <c r="Y48" s="75">
        <f t="shared" si="3"/>
        <v>0</v>
      </c>
      <c r="Z48" s="75">
        <f t="shared" si="3"/>
        <v>0</v>
      </c>
      <c r="AA48" s="75">
        <f t="shared" si="3"/>
        <v>0</v>
      </c>
      <c r="AB48" s="75">
        <f t="shared" si="3"/>
        <v>0</v>
      </c>
      <c r="AC48" s="75">
        <f t="shared" si="3"/>
        <v>0</v>
      </c>
      <c r="AD48" s="75">
        <f t="shared" si="3"/>
        <v>0</v>
      </c>
      <c r="AE48" s="75">
        <f t="shared" si="3"/>
        <v>0</v>
      </c>
      <c r="AF48" s="75">
        <f t="shared" si="3"/>
        <v>0</v>
      </c>
      <c r="AG48" s="75">
        <f t="shared" si="3"/>
        <v>0</v>
      </c>
      <c r="AH48" s="75">
        <f t="shared" si="3"/>
        <v>0</v>
      </c>
      <c r="AI48" s="75">
        <f t="shared" si="3"/>
        <v>0</v>
      </c>
    </row>
    <row r="49" spans="1:35" s="238" customFormat="1" ht="36.75" customHeight="1">
      <c r="A49" s="206" t="s">
        <v>46</v>
      </c>
      <c r="B49" s="207" t="s">
        <v>91</v>
      </c>
      <c r="C49" s="237" t="s">
        <v>114</v>
      </c>
      <c r="D49" s="219">
        <v>0</v>
      </c>
      <c r="E49" s="219">
        <v>0</v>
      </c>
      <c r="F49" s="219">
        <v>0</v>
      </c>
      <c r="G49" s="219">
        <v>0</v>
      </c>
      <c r="H49" s="219">
        <v>0</v>
      </c>
      <c r="I49" s="219">
        <v>0</v>
      </c>
      <c r="J49" s="219">
        <v>0</v>
      </c>
      <c r="K49" s="219">
        <v>0</v>
      </c>
      <c r="L49" s="219">
        <v>0</v>
      </c>
      <c r="M49" s="219">
        <v>0</v>
      </c>
      <c r="N49" s="219">
        <v>0</v>
      </c>
      <c r="O49" s="219">
        <v>0</v>
      </c>
      <c r="P49" s="219">
        <v>0</v>
      </c>
      <c r="Q49" s="219">
        <v>0</v>
      </c>
      <c r="R49" s="219">
        <v>0</v>
      </c>
      <c r="S49" s="219">
        <v>0</v>
      </c>
      <c r="T49" s="219">
        <v>0</v>
      </c>
      <c r="U49" s="219">
        <v>0</v>
      </c>
      <c r="V49" s="219">
        <v>0</v>
      </c>
      <c r="W49" s="219">
        <v>0</v>
      </c>
      <c r="X49" s="219">
        <v>0</v>
      </c>
      <c r="Y49" s="219">
        <v>0</v>
      </c>
      <c r="Z49" s="219">
        <v>0</v>
      </c>
      <c r="AA49" s="219">
        <v>0</v>
      </c>
      <c r="AB49" s="219">
        <v>0</v>
      </c>
      <c r="AC49" s="219">
        <v>0</v>
      </c>
      <c r="AD49" s="219">
        <v>0</v>
      </c>
      <c r="AE49" s="219">
        <v>0</v>
      </c>
      <c r="AF49" s="219">
        <v>0</v>
      </c>
      <c r="AG49" s="219">
        <v>0</v>
      </c>
      <c r="AH49" s="219">
        <v>0</v>
      </c>
      <c r="AI49" s="219">
        <v>0</v>
      </c>
    </row>
    <row r="50" spans="1:35" s="238" customFormat="1" ht="55.5" customHeight="1">
      <c r="A50" s="206" t="s">
        <v>47</v>
      </c>
      <c r="B50" s="207" t="s">
        <v>92</v>
      </c>
      <c r="C50" s="237" t="s">
        <v>114</v>
      </c>
      <c r="D50" s="219">
        <v>0</v>
      </c>
      <c r="E50" s="219">
        <v>0</v>
      </c>
      <c r="F50" s="219">
        <v>0</v>
      </c>
      <c r="G50" s="219">
        <v>0</v>
      </c>
      <c r="H50" s="219">
        <v>0</v>
      </c>
      <c r="I50" s="219">
        <v>0</v>
      </c>
      <c r="J50" s="219">
        <v>0</v>
      </c>
      <c r="K50" s="219">
        <v>0</v>
      </c>
      <c r="L50" s="219">
        <v>0</v>
      </c>
      <c r="M50" s="219">
        <v>0</v>
      </c>
      <c r="N50" s="219">
        <v>0</v>
      </c>
      <c r="O50" s="219">
        <v>0</v>
      </c>
      <c r="P50" s="219">
        <v>0</v>
      </c>
      <c r="Q50" s="219">
        <v>0</v>
      </c>
      <c r="R50" s="219">
        <v>0</v>
      </c>
      <c r="S50" s="219">
        <v>0</v>
      </c>
      <c r="T50" s="219">
        <v>0</v>
      </c>
      <c r="U50" s="219">
        <v>0</v>
      </c>
      <c r="V50" s="219">
        <v>0</v>
      </c>
      <c r="W50" s="219">
        <v>0</v>
      </c>
      <c r="X50" s="219">
        <v>0</v>
      </c>
      <c r="Y50" s="219">
        <v>0</v>
      </c>
      <c r="Z50" s="219">
        <v>0</v>
      </c>
      <c r="AA50" s="219">
        <v>0</v>
      </c>
      <c r="AB50" s="219">
        <v>0</v>
      </c>
      <c r="AC50" s="219">
        <v>0</v>
      </c>
      <c r="AD50" s="219">
        <v>0</v>
      </c>
      <c r="AE50" s="219">
        <v>0</v>
      </c>
      <c r="AF50" s="219">
        <v>0</v>
      </c>
      <c r="AG50" s="219">
        <v>0</v>
      </c>
      <c r="AH50" s="219">
        <v>0</v>
      </c>
      <c r="AI50" s="219">
        <v>0</v>
      </c>
    </row>
    <row r="51" spans="1:35" s="238" customFormat="1" ht="47.25">
      <c r="A51" s="206" t="s">
        <v>36</v>
      </c>
      <c r="B51" s="225" t="s">
        <v>93</v>
      </c>
      <c r="C51" s="297" t="s">
        <v>114</v>
      </c>
      <c r="D51" s="219">
        <f aca="true" t="shared" si="4" ref="D51:S51">D52+D53</f>
        <v>0</v>
      </c>
      <c r="E51" s="219">
        <f t="shared" si="4"/>
        <v>0</v>
      </c>
      <c r="F51" s="219">
        <f t="shared" si="4"/>
        <v>0</v>
      </c>
      <c r="G51" s="219">
        <f t="shared" si="4"/>
        <v>0</v>
      </c>
      <c r="H51" s="219">
        <f t="shared" si="4"/>
        <v>0</v>
      </c>
      <c r="I51" s="219">
        <f t="shared" si="4"/>
        <v>0</v>
      </c>
      <c r="J51" s="219">
        <f t="shared" si="4"/>
        <v>0</v>
      </c>
      <c r="K51" s="219">
        <f t="shared" si="4"/>
        <v>0</v>
      </c>
      <c r="L51" s="219">
        <f t="shared" si="4"/>
        <v>0</v>
      </c>
      <c r="M51" s="219">
        <f t="shared" si="4"/>
        <v>0</v>
      </c>
      <c r="N51" s="219">
        <f t="shared" si="4"/>
        <v>0</v>
      </c>
      <c r="O51" s="219">
        <f t="shared" si="4"/>
        <v>0</v>
      </c>
      <c r="P51" s="219">
        <f t="shared" si="4"/>
        <v>0</v>
      </c>
      <c r="Q51" s="219">
        <f t="shared" si="4"/>
        <v>0</v>
      </c>
      <c r="R51" s="219">
        <f t="shared" si="4"/>
        <v>0</v>
      </c>
      <c r="S51" s="219">
        <f t="shared" si="4"/>
        <v>0</v>
      </c>
      <c r="T51" s="219">
        <f aca="true" t="shared" si="5" ref="T51:AI51">T52+T53</f>
        <v>0</v>
      </c>
      <c r="U51" s="219">
        <f t="shared" si="5"/>
        <v>0</v>
      </c>
      <c r="V51" s="219">
        <f t="shared" si="5"/>
        <v>0</v>
      </c>
      <c r="W51" s="219">
        <f t="shared" si="5"/>
        <v>0</v>
      </c>
      <c r="X51" s="219">
        <f t="shared" si="5"/>
        <v>0</v>
      </c>
      <c r="Y51" s="219">
        <f t="shared" si="5"/>
        <v>0</v>
      </c>
      <c r="Z51" s="219">
        <f t="shared" si="5"/>
        <v>0</v>
      </c>
      <c r="AA51" s="219">
        <f t="shared" si="5"/>
        <v>0</v>
      </c>
      <c r="AB51" s="219">
        <f t="shared" si="5"/>
        <v>0</v>
      </c>
      <c r="AC51" s="219">
        <f t="shared" si="5"/>
        <v>0</v>
      </c>
      <c r="AD51" s="219">
        <f t="shared" si="5"/>
        <v>0</v>
      </c>
      <c r="AE51" s="219">
        <f t="shared" si="5"/>
        <v>0</v>
      </c>
      <c r="AF51" s="219">
        <f t="shared" si="5"/>
        <v>0</v>
      </c>
      <c r="AG51" s="219">
        <f t="shared" si="5"/>
        <v>0</v>
      </c>
      <c r="AH51" s="219">
        <f t="shared" si="5"/>
        <v>0</v>
      </c>
      <c r="AI51" s="219">
        <f t="shared" si="5"/>
        <v>0</v>
      </c>
    </row>
    <row r="52" spans="1:35" s="238" customFormat="1" ht="30.75" customHeight="1">
      <c r="A52" s="206" t="s">
        <v>48</v>
      </c>
      <c r="B52" s="207" t="s">
        <v>94</v>
      </c>
      <c r="C52" s="297" t="s">
        <v>114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</row>
    <row r="53" spans="1:35" s="238" customFormat="1" ht="41.25" customHeight="1">
      <c r="A53" s="206" t="s">
        <v>49</v>
      </c>
      <c r="B53" s="207" t="s">
        <v>95</v>
      </c>
      <c r="C53" s="297" t="s">
        <v>114</v>
      </c>
      <c r="D53" s="219">
        <f aca="true" t="shared" si="6" ref="D53:S53">SUM(D54)</f>
        <v>0</v>
      </c>
      <c r="E53" s="219">
        <f t="shared" si="6"/>
        <v>0</v>
      </c>
      <c r="F53" s="219">
        <f t="shared" si="6"/>
        <v>0</v>
      </c>
      <c r="G53" s="219">
        <f t="shared" si="6"/>
        <v>0</v>
      </c>
      <c r="H53" s="219">
        <f t="shared" si="6"/>
        <v>0</v>
      </c>
      <c r="I53" s="219">
        <f t="shared" si="6"/>
        <v>0</v>
      </c>
      <c r="J53" s="219">
        <f t="shared" si="6"/>
        <v>0</v>
      </c>
      <c r="K53" s="219">
        <f t="shared" si="6"/>
        <v>0</v>
      </c>
      <c r="L53" s="219">
        <f t="shared" si="6"/>
        <v>0</v>
      </c>
      <c r="M53" s="219">
        <f t="shared" si="6"/>
        <v>0</v>
      </c>
      <c r="N53" s="219">
        <f t="shared" si="6"/>
        <v>0</v>
      </c>
      <c r="O53" s="219">
        <f t="shared" si="6"/>
        <v>0</v>
      </c>
      <c r="P53" s="219">
        <f t="shared" si="6"/>
        <v>0</v>
      </c>
      <c r="Q53" s="219">
        <f t="shared" si="6"/>
        <v>0</v>
      </c>
      <c r="R53" s="219">
        <f t="shared" si="6"/>
        <v>0</v>
      </c>
      <c r="S53" s="219">
        <f t="shared" si="6"/>
        <v>0</v>
      </c>
      <c r="T53" s="219">
        <f aca="true" t="shared" si="7" ref="T53:AI53">SUM(T54)</f>
        <v>0</v>
      </c>
      <c r="U53" s="219">
        <f t="shared" si="7"/>
        <v>0</v>
      </c>
      <c r="V53" s="219">
        <f t="shared" si="7"/>
        <v>0</v>
      </c>
      <c r="W53" s="219">
        <f t="shared" si="7"/>
        <v>0</v>
      </c>
      <c r="X53" s="219">
        <f t="shared" si="7"/>
        <v>0</v>
      </c>
      <c r="Y53" s="219">
        <f t="shared" si="7"/>
        <v>0</v>
      </c>
      <c r="Z53" s="219">
        <f t="shared" si="7"/>
        <v>0</v>
      </c>
      <c r="AA53" s="219">
        <f t="shared" si="7"/>
        <v>0</v>
      </c>
      <c r="AB53" s="219">
        <f t="shared" si="7"/>
        <v>0</v>
      </c>
      <c r="AC53" s="219">
        <f t="shared" si="7"/>
        <v>0</v>
      </c>
      <c r="AD53" s="219">
        <f t="shared" si="7"/>
        <v>0</v>
      </c>
      <c r="AE53" s="219">
        <f t="shared" si="7"/>
        <v>0</v>
      </c>
      <c r="AF53" s="219">
        <f t="shared" si="7"/>
        <v>0</v>
      </c>
      <c r="AG53" s="219">
        <f t="shared" si="7"/>
        <v>0</v>
      </c>
      <c r="AH53" s="219">
        <f t="shared" si="7"/>
        <v>0</v>
      </c>
      <c r="AI53" s="219">
        <f t="shared" si="7"/>
        <v>0</v>
      </c>
    </row>
    <row r="54" spans="1:36" s="243" customFormat="1" ht="45" customHeight="1">
      <c r="A54" s="227" t="s">
        <v>171</v>
      </c>
      <c r="B54" s="228" t="s">
        <v>184</v>
      </c>
      <c r="C54" s="228" t="s">
        <v>183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231">
        <v>0</v>
      </c>
      <c r="O54" s="231">
        <v>0</v>
      </c>
      <c r="P54" s="231">
        <v>0</v>
      </c>
      <c r="Q54" s="231">
        <v>0</v>
      </c>
      <c r="R54" s="231">
        <v>0</v>
      </c>
      <c r="S54" s="231">
        <v>0</v>
      </c>
      <c r="T54" s="231">
        <v>0</v>
      </c>
      <c r="U54" s="231">
        <v>0</v>
      </c>
      <c r="V54" s="231">
        <v>0</v>
      </c>
      <c r="W54" s="231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298"/>
    </row>
    <row r="55" spans="1:35" s="238" customFormat="1" ht="31.5">
      <c r="A55" s="206" t="s">
        <v>37</v>
      </c>
      <c r="B55" s="207" t="s">
        <v>96</v>
      </c>
      <c r="C55" s="75" t="s">
        <v>114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231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</row>
    <row r="56" spans="1:35" s="238" customFormat="1" ht="31.5">
      <c r="A56" s="206" t="s">
        <v>50</v>
      </c>
      <c r="B56" s="207" t="s">
        <v>156</v>
      </c>
      <c r="C56" s="75" t="s">
        <v>114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</row>
    <row r="57" spans="1:35" s="238" customFormat="1" ht="31.5">
      <c r="A57" s="206" t="s">
        <v>51</v>
      </c>
      <c r="B57" s="207" t="s">
        <v>157</v>
      </c>
      <c r="C57" s="75" t="s">
        <v>114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</row>
    <row r="58" spans="1:35" s="238" customFormat="1" ht="31.5">
      <c r="A58" s="206" t="s">
        <v>52</v>
      </c>
      <c r="B58" s="207" t="s">
        <v>158</v>
      </c>
      <c r="C58" s="75" t="s">
        <v>114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</row>
    <row r="59" spans="1:35" s="238" customFormat="1" ht="31.5">
      <c r="A59" s="206" t="s">
        <v>53</v>
      </c>
      <c r="B59" s="207" t="s">
        <v>159</v>
      </c>
      <c r="C59" s="75" t="s">
        <v>114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</row>
    <row r="60" spans="1:35" s="238" customFormat="1" ht="47.25">
      <c r="A60" s="206" t="s">
        <v>160</v>
      </c>
      <c r="B60" s="207" t="s">
        <v>161</v>
      </c>
      <c r="C60" s="75" t="s">
        <v>114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</row>
    <row r="61" spans="1:35" s="238" customFormat="1" ht="31.5">
      <c r="A61" s="206" t="s">
        <v>162</v>
      </c>
      <c r="B61" s="207" t="s">
        <v>163</v>
      </c>
      <c r="C61" s="75" t="s">
        <v>114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</row>
    <row r="62" spans="1:35" s="238" customFormat="1" ht="31.5">
      <c r="A62" s="206" t="s">
        <v>164</v>
      </c>
      <c r="B62" s="207" t="s">
        <v>165</v>
      </c>
      <c r="C62" s="75" t="s">
        <v>114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</row>
    <row r="63" spans="1:35" s="238" customFormat="1" ht="47.25">
      <c r="A63" s="206" t="s">
        <v>166</v>
      </c>
      <c r="B63" s="207" t="s">
        <v>167</v>
      </c>
      <c r="C63" s="75" t="s">
        <v>114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</row>
    <row r="64" spans="1:35" s="238" customFormat="1" ht="47.25">
      <c r="A64" s="206" t="s">
        <v>38</v>
      </c>
      <c r="B64" s="207" t="s">
        <v>97</v>
      </c>
      <c r="C64" s="75" t="s">
        <v>114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</row>
    <row r="65" spans="1:35" s="238" customFormat="1" ht="31.5">
      <c r="A65" s="206" t="s">
        <v>54</v>
      </c>
      <c r="B65" s="207" t="s">
        <v>98</v>
      </c>
      <c r="C65" s="75" t="s">
        <v>114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</row>
    <row r="66" spans="1:35" s="238" customFormat="1" ht="31.5">
      <c r="A66" s="206" t="s">
        <v>168</v>
      </c>
      <c r="B66" s="207" t="s">
        <v>99</v>
      </c>
      <c r="C66" s="75" t="s">
        <v>114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</row>
    <row r="67" spans="1:35" s="238" customFormat="1" ht="47.25">
      <c r="A67" s="206" t="s">
        <v>122</v>
      </c>
      <c r="B67" s="207" t="s">
        <v>100</v>
      </c>
      <c r="C67" s="75" t="s">
        <v>114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</row>
    <row r="68" spans="1:35" s="238" customFormat="1" ht="47.25">
      <c r="A68" s="206" t="s">
        <v>123</v>
      </c>
      <c r="B68" s="207" t="s">
        <v>101</v>
      </c>
      <c r="C68" s="75" t="s">
        <v>114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</row>
    <row r="69" spans="1:35" s="238" customFormat="1" ht="47.25">
      <c r="A69" s="206" t="s">
        <v>124</v>
      </c>
      <c r="B69" s="207" t="s">
        <v>102</v>
      </c>
      <c r="C69" s="75" t="s">
        <v>114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</row>
    <row r="70" spans="1:35" s="238" customFormat="1" ht="38.25" customHeight="1">
      <c r="A70" s="206" t="s">
        <v>125</v>
      </c>
      <c r="B70" s="207" t="s">
        <v>103</v>
      </c>
      <c r="C70" s="75" t="s">
        <v>114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</row>
    <row r="71" spans="1:35" s="238" customFormat="1" ht="31.5">
      <c r="A71" s="206" t="s">
        <v>169</v>
      </c>
      <c r="B71" s="256" t="s">
        <v>104</v>
      </c>
      <c r="C71" s="75" t="s">
        <v>114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</row>
    <row r="72" spans="1:35" s="238" customFormat="1" ht="43.5" customHeight="1">
      <c r="A72" s="206" t="s">
        <v>170</v>
      </c>
      <c r="B72" s="225" t="s">
        <v>105</v>
      </c>
      <c r="C72" s="297" t="s">
        <v>114</v>
      </c>
      <c r="D72" s="297">
        <v>0</v>
      </c>
      <c r="E72" s="297">
        <v>0</v>
      </c>
      <c r="F72" s="297">
        <v>0</v>
      </c>
      <c r="G72" s="297">
        <v>0</v>
      </c>
      <c r="H72" s="297">
        <v>0</v>
      </c>
      <c r="I72" s="297">
        <v>0</v>
      </c>
      <c r="J72" s="297">
        <v>0</v>
      </c>
      <c r="K72" s="297">
        <v>0</v>
      </c>
      <c r="L72" s="297">
        <v>0</v>
      </c>
      <c r="M72" s="297">
        <v>0</v>
      </c>
      <c r="N72" s="297">
        <v>0</v>
      </c>
      <c r="O72" s="297">
        <v>0</v>
      </c>
      <c r="P72" s="297">
        <v>0</v>
      </c>
      <c r="Q72" s="297">
        <v>0</v>
      </c>
      <c r="R72" s="297">
        <v>0</v>
      </c>
      <c r="S72" s="297">
        <v>0</v>
      </c>
      <c r="T72" s="297">
        <v>0</v>
      </c>
      <c r="U72" s="297">
        <v>0</v>
      </c>
      <c r="V72" s="297">
        <v>0</v>
      </c>
      <c r="W72" s="297">
        <v>0</v>
      </c>
      <c r="X72" s="297">
        <v>0</v>
      </c>
      <c r="Y72" s="297">
        <v>0</v>
      </c>
      <c r="Z72" s="297">
        <v>0</v>
      </c>
      <c r="AA72" s="297">
        <v>0</v>
      </c>
      <c r="AB72" s="297">
        <v>0</v>
      </c>
      <c r="AC72" s="297">
        <v>0</v>
      </c>
      <c r="AD72" s="297">
        <v>0</v>
      </c>
      <c r="AE72" s="297">
        <v>0</v>
      </c>
      <c r="AF72" s="297">
        <v>0</v>
      </c>
      <c r="AG72" s="297">
        <v>0</v>
      </c>
      <c r="AH72" s="297">
        <v>0</v>
      </c>
      <c r="AI72" s="297">
        <v>0</v>
      </c>
    </row>
    <row r="73" spans="1:35" s="238" customFormat="1" ht="25.5" customHeight="1">
      <c r="A73" s="299"/>
      <c r="B73" s="300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5.75" hidden="1">
      <c r="A74" s="12"/>
      <c r="B74" s="13"/>
      <c r="C74" s="37"/>
      <c r="D74" s="14"/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ht="16.5" hidden="1" thickBot="1">
      <c r="A75" s="23"/>
      <c r="B75" s="30"/>
      <c r="C75" s="3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ht="16.5" hidden="1" thickBot="1">
      <c r="A76" s="24"/>
      <c r="B76" s="31"/>
      <c r="C76" s="3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16.5" hidden="1" thickBot="1">
      <c r="A77" s="25"/>
      <c r="B77" s="32"/>
      <c r="C77" s="4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6.5" hidden="1" thickBot="1">
      <c r="A78" s="25"/>
      <c r="B78" s="32"/>
      <c r="C78" s="4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6.5" hidden="1" thickBot="1">
      <c r="A79" s="25"/>
      <c r="B79" s="32"/>
      <c r="C79" s="4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6.5" hidden="1" thickBot="1">
      <c r="A80" s="25"/>
      <c r="B80" s="32"/>
      <c r="C80" s="4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6.5" hidden="1" thickBot="1">
      <c r="A81" s="25"/>
      <c r="B81" s="32"/>
      <c r="C81" s="4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6.5" hidden="1" thickBot="1">
      <c r="A82" s="25"/>
      <c r="B82" s="32"/>
      <c r="C82" s="4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6.5" hidden="1" thickBot="1">
      <c r="A83" s="25"/>
      <c r="B83" s="32"/>
      <c r="C83" s="4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6.5" hidden="1" thickBot="1">
      <c r="A84" s="25"/>
      <c r="B84" s="32"/>
      <c r="C84" s="4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6.5" hidden="1" thickBot="1">
      <c r="A85" s="25"/>
      <c r="B85" s="32"/>
      <c r="C85" s="4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6.5" hidden="1" thickBot="1">
      <c r="A86" s="25"/>
      <c r="B86" s="32"/>
      <c r="C86" s="4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6.5" hidden="1" thickBot="1">
      <c r="A87" s="25"/>
      <c r="B87" s="32"/>
      <c r="C87" s="4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6.5" hidden="1" thickBot="1">
      <c r="A88" s="25"/>
      <c r="B88" s="32"/>
      <c r="C88" s="4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6.5" hidden="1" thickBot="1">
      <c r="A89" s="25"/>
      <c r="B89" s="32"/>
      <c r="C89" s="4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6.5" hidden="1" thickBot="1">
      <c r="A90" s="25"/>
      <c r="B90" s="32"/>
      <c r="C90" s="4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6.5" hidden="1" thickBot="1">
      <c r="A91" s="25"/>
      <c r="B91" s="32"/>
      <c r="C91" s="4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6.5" hidden="1" thickBot="1">
      <c r="A92" s="25"/>
      <c r="B92" s="32"/>
      <c r="C92" s="4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6.5" hidden="1" thickBot="1">
      <c r="A93" s="25"/>
      <c r="B93" s="32"/>
      <c r="C93" s="4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6.5" hidden="1" thickBot="1">
      <c r="A94" s="25"/>
      <c r="B94" s="32"/>
      <c r="C94" s="4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6.5" hidden="1" thickBot="1">
      <c r="A95" s="25"/>
      <c r="B95" s="32"/>
      <c r="C95" s="4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6.5" hidden="1" thickBot="1">
      <c r="A96" s="24"/>
      <c r="B96" s="31"/>
      <c r="C96" s="3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6.5" hidden="1" thickBot="1">
      <c r="A97" s="25"/>
      <c r="B97" s="32"/>
      <c r="C97" s="4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6.5" hidden="1" thickBot="1">
      <c r="A98" s="25"/>
      <c r="B98" s="32"/>
      <c r="C98" s="4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ht="16.5" hidden="1" thickBot="1">
      <c r="A99" s="25"/>
      <c r="B99" s="32"/>
      <c r="C99" s="4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6" s="48" customFormat="1" ht="15.75" hidden="1">
      <c r="A100" s="44"/>
      <c r="B100" s="45"/>
      <c r="C100" s="41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7"/>
    </row>
    <row r="101" spans="1:36" s="48" customFormat="1" ht="15.75" hidden="1">
      <c r="A101" s="44"/>
      <c r="B101" s="45"/>
      <c r="C101" s="41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7"/>
    </row>
    <row r="102" spans="1:36" s="48" customFormat="1" ht="15.75" hidden="1">
      <c r="A102" s="44"/>
      <c r="B102" s="45"/>
      <c r="C102" s="41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</row>
    <row r="103" spans="1:36" s="48" customFormat="1" ht="15.75" hidden="1">
      <c r="A103" s="44"/>
      <c r="B103" s="45"/>
      <c r="C103" s="41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7"/>
    </row>
    <row r="104" spans="1:36" s="48" customFormat="1" ht="15.75" hidden="1">
      <c r="A104" s="44"/>
      <c r="B104" s="45"/>
      <c r="C104" s="41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7"/>
    </row>
    <row r="105" spans="1:36" s="48" customFormat="1" ht="15.75" hidden="1">
      <c r="A105" s="44"/>
      <c r="B105" s="45"/>
      <c r="C105" s="41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7"/>
    </row>
    <row r="106" spans="1:36" s="48" customFormat="1" ht="15.75" hidden="1">
      <c r="A106" s="44"/>
      <c r="B106" s="45"/>
      <c r="C106" s="41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7"/>
    </row>
    <row r="107" spans="1:36" s="48" customFormat="1" ht="15.75" hidden="1">
      <c r="A107" s="44"/>
      <c r="B107" s="45"/>
      <c r="C107" s="41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7"/>
    </row>
    <row r="108" spans="1:36" s="48" customFormat="1" ht="15.75" hidden="1">
      <c r="A108" s="44"/>
      <c r="B108" s="45"/>
      <c r="C108" s="41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7"/>
    </row>
    <row r="109" spans="1:36" s="48" customFormat="1" ht="15.75" hidden="1">
      <c r="A109" s="44"/>
      <c r="B109" s="45"/>
      <c r="C109" s="41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7"/>
    </row>
    <row r="110" spans="1:35" ht="16.5" hidden="1" thickBot="1">
      <c r="A110" s="25"/>
      <c r="B110" s="32"/>
      <c r="C110" s="49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ht="15.75" hidden="1">
      <c r="A111" s="50"/>
      <c r="B111" s="34"/>
      <c r="C111" s="51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36" s="11" customFormat="1" ht="15.75" hidden="1">
      <c r="A112" s="52"/>
      <c r="B112" s="53"/>
      <c r="C112" s="41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5"/>
      <c r="AJ112" s="56"/>
    </row>
    <row r="113" spans="1:36" s="11" customFormat="1" ht="15.75" hidden="1">
      <c r="A113" s="52"/>
      <c r="B113" s="53"/>
      <c r="C113" s="41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5"/>
      <c r="AJ113" s="56"/>
    </row>
    <row r="114" spans="1:36" s="11" customFormat="1" ht="15.75" hidden="1">
      <c r="A114" s="52"/>
      <c r="B114" s="45"/>
      <c r="C114" s="4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6"/>
    </row>
    <row r="115" spans="1:36" s="11" customFormat="1" ht="15.75" hidden="1">
      <c r="A115" s="52"/>
      <c r="B115" s="45"/>
      <c r="C115" s="4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6"/>
    </row>
    <row r="116" spans="1:36" s="11" customFormat="1" ht="15.75" hidden="1">
      <c r="A116" s="52"/>
      <c r="B116" s="45"/>
      <c r="C116" s="4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6"/>
    </row>
    <row r="117" spans="1:36" s="11" customFormat="1" ht="15.75" hidden="1">
      <c r="A117" s="52"/>
      <c r="B117" s="45"/>
      <c r="C117" s="4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6"/>
    </row>
    <row r="118" spans="1:35" ht="16.5" hidden="1" thickBot="1">
      <c r="A118" s="25"/>
      <c r="B118" s="32"/>
      <c r="C118" s="40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ht="16.5" hidden="1" thickBot="1">
      <c r="A119" s="25"/>
      <c r="B119" s="32"/>
      <c r="C119" s="40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6" s="11" customFormat="1" ht="16.5" hidden="1" thickBot="1">
      <c r="A120" s="26"/>
      <c r="B120" s="57"/>
      <c r="C120" s="41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46"/>
      <c r="AG120" s="55"/>
      <c r="AH120" s="55"/>
      <c r="AI120" s="55"/>
      <c r="AJ120" s="56"/>
    </row>
    <row r="121" spans="1:36" s="11" customFormat="1" ht="16.5" hidden="1" thickBot="1">
      <c r="A121" s="26"/>
      <c r="B121" s="57"/>
      <c r="C121" s="41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46"/>
      <c r="AG121" s="55"/>
      <c r="AH121" s="55"/>
      <c r="AI121" s="55"/>
      <c r="AJ121" s="56"/>
    </row>
    <row r="122" spans="1:36" s="11" customFormat="1" ht="16.5" hidden="1" thickBot="1">
      <c r="A122" s="26"/>
      <c r="B122" s="57"/>
      <c r="C122" s="41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46"/>
      <c r="AG122" s="55"/>
      <c r="AH122" s="55"/>
      <c r="AI122" s="55"/>
      <c r="AJ122" s="56"/>
    </row>
    <row r="123" spans="1:36" s="11" customFormat="1" ht="16.5" hidden="1" thickBot="1">
      <c r="A123" s="26"/>
      <c r="B123" s="57"/>
      <c r="C123" s="41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46"/>
      <c r="AG123" s="55"/>
      <c r="AH123" s="55"/>
      <c r="AI123" s="55"/>
      <c r="AJ123" s="56"/>
    </row>
    <row r="124" spans="1:36" s="11" customFormat="1" ht="16.5" hidden="1" thickBot="1">
      <c r="A124" s="26"/>
      <c r="B124" s="57"/>
      <c r="C124" s="41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46"/>
      <c r="AG124" s="55"/>
      <c r="AH124" s="55"/>
      <c r="AI124" s="55"/>
      <c r="AJ124" s="56"/>
    </row>
    <row r="125" spans="1:35" ht="16.5" hidden="1" thickBot="1">
      <c r="A125" s="25"/>
      <c r="B125" s="32"/>
      <c r="C125" s="40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ht="16.5" hidden="1" thickBot="1">
      <c r="A126" s="27"/>
      <c r="B126" s="32"/>
      <c r="C126" s="4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ht="16.5" hidden="1" thickBot="1">
      <c r="A127" s="27"/>
      <c r="B127" s="32"/>
      <c r="C127" s="4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6.5" hidden="1" thickBot="1">
      <c r="A128" s="24"/>
      <c r="B128" s="31"/>
      <c r="C128" s="39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 ht="16.5" hidden="1" thickBot="1">
      <c r="A129" s="27"/>
      <c r="B129" s="32"/>
      <c r="C129" s="4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6.5" hidden="1" thickBot="1">
      <c r="A130" s="27"/>
      <c r="B130" s="32"/>
      <c r="C130" s="40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ht="16.5" hidden="1" thickBot="1">
      <c r="A131" s="27"/>
      <c r="B131" s="32"/>
      <c r="C131" s="4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6" s="11" customFormat="1" ht="37.5" customHeight="1" hidden="1">
      <c r="A132" s="58"/>
      <c r="B132" s="59"/>
      <c r="C132" s="41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</row>
    <row r="133" spans="1:36" s="11" customFormat="1" ht="37.5" customHeight="1" hidden="1">
      <c r="A133" s="58"/>
      <c r="B133" s="45"/>
      <c r="C133" s="41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</row>
    <row r="134" spans="1:36" s="11" customFormat="1" ht="37.5" customHeight="1" hidden="1">
      <c r="A134" s="58"/>
      <c r="B134" s="45"/>
      <c r="C134" s="41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</row>
    <row r="135" spans="1:36" s="11" customFormat="1" ht="37.5" customHeight="1" hidden="1">
      <c r="A135" s="58"/>
      <c r="B135" s="45"/>
      <c r="C135" s="41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</row>
    <row r="136" spans="1:36" s="11" customFormat="1" ht="37.5" customHeight="1" hidden="1">
      <c r="A136" s="58"/>
      <c r="B136" s="45"/>
      <c r="C136" s="41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</row>
    <row r="137" spans="1:36" s="11" customFormat="1" ht="37.5" customHeight="1" hidden="1">
      <c r="A137" s="58"/>
      <c r="B137" s="60"/>
      <c r="C137" s="41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</row>
    <row r="138" spans="1:35" ht="16.5" hidden="1" thickBot="1">
      <c r="A138" s="27"/>
      <c r="B138" s="32"/>
      <c r="C138" s="40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ht="16.5" hidden="1" thickBot="1">
      <c r="A139" s="27"/>
      <c r="B139" s="32"/>
      <c r="C139" s="40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ht="16.5" hidden="1" thickBot="1">
      <c r="A140" s="28"/>
      <c r="B140" s="33"/>
      <c r="C140" s="38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</row>
    <row r="141" spans="1:35" ht="16.5" hidden="1" thickBot="1">
      <c r="A141" s="24"/>
      <c r="B141" s="31"/>
      <c r="C141" s="39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</row>
    <row r="142" spans="1:35" ht="16.5" hidden="1" thickBot="1">
      <c r="A142" s="27"/>
      <c r="B142" s="32"/>
      <c r="C142" s="40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</row>
    <row r="143" spans="1:35" ht="16.5" hidden="1" thickBot="1">
      <c r="A143" s="27"/>
      <c r="B143" s="32"/>
      <c r="C143" s="40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 ht="16.5" hidden="1" thickBot="1">
      <c r="A144" s="27"/>
      <c r="B144" s="32"/>
      <c r="C144" s="40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 ht="16.5" hidden="1" thickBot="1">
      <c r="A145" s="27"/>
      <c r="B145" s="32"/>
      <c r="C145" s="40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 ht="16.5" hidden="1" thickBot="1">
      <c r="A146" s="27"/>
      <c r="B146" s="32"/>
      <c r="C146" s="40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 ht="16.5" hidden="1" thickBot="1">
      <c r="A147" s="27"/>
      <c r="B147" s="32"/>
      <c r="C147" s="40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 ht="16.5" hidden="1" thickBot="1">
      <c r="A148" s="27"/>
      <c r="B148" s="32"/>
      <c r="C148" s="40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 ht="16.5" hidden="1" thickBot="1">
      <c r="A149" s="27"/>
      <c r="B149" s="32"/>
      <c r="C149" s="40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 ht="16.5" hidden="1" thickBot="1">
      <c r="A150" s="27"/>
      <c r="B150" s="32"/>
      <c r="C150" s="40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 ht="16.5" hidden="1" thickBot="1">
      <c r="A151" s="27"/>
      <c r="B151" s="32"/>
      <c r="C151" s="40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 ht="16.5" hidden="1" thickBot="1">
      <c r="A152" s="27"/>
      <c r="B152" s="32"/>
      <c r="C152" s="40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 ht="16.5" hidden="1" thickBot="1">
      <c r="A153" s="27"/>
      <c r="B153" s="32"/>
      <c r="C153" s="40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 ht="16.5" hidden="1" thickBot="1">
      <c r="A154" s="27"/>
      <c r="B154" s="32"/>
      <c r="C154" s="40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 ht="16.5" hidden="1" thickBot="1">
      <c r="A155" s="24"/>
      <c r="B155" s="31"/>
      <c r="C155" s="39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 ht="16.5" hidden="1" thickBot="1">
      <c r="A156" s="27"/>
      <c r="B156" s="32"/>
      <c r="C156" s="40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 ht="16.5" hidden="1" thickBot="1">
      <c r="A157" s="27"/>
      <c r="B157" s="32"/>
      <c r="C157" s="40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 ht="16.5" hidden="1" thickBot="1">
      <c r="A158" s="27"/>
      <c r="B158" s="32"/>
      <c r="C158" s="40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 ht="16.5" hidden="1" thickBot="1">
      <c r="A159" s="27"/>
      <c r="B159" s="32"/>
      <c r="C159" s="40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 ht="16.5" hidden="1" thickBot="1">
      <c r="A160" s="24"/>
      <c r="B160" s="31"/>
      <c r="C160" s="39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 ht="16.5" hidden="1" thickBot="1">
      <c r="A161" s="27"/>
      <c r="B161" s="32"/>
      <c r="C161" s="40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 ht="16.5" hidden="1" thickBot="1">
      <c r="A162" s="27"/>
      <c r="B162" s="32"/>
      <c r="C162" s="40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 ht="16.5" hidden="1" thickBot="1">
      <c r="A163" s="27"/>
      <c r="B163" s="32"/>
      <c r="C163" s="40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 ht="16.5" hidden="1" thickBot="1">
      <c r="A164" s="27"/>
      <c r="B164" s="32"/>
      <c r="C164" s="40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 ht="16.5" hidden="1" thickBot="1">
      <c r="A165" s="24"/>
      <c r="B165" s="31"/>
      <c r="C165" s="39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 ht="16.5" hidden="1" thickBot="1">
      <c r="A166" s="27"/>
      <c r="B166" s="32"/>
      <c r="C166" s="40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 ht="16.5" hidden="1" thickBot="1">
      <c r="A167" s="27"/>
      <c r="B167" s="32"/>
      <c r="C167" s="40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 ht="16.5" hidden="1" thickBot="1">
      <c r="A168" s="27"/>
      <c r="B168" s="32"/>
      <c r="C168" s="40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 ht="16.5" hidden="1" thickBot="1">
      <c r="A169" s="24"/>
      <c r="B169" s="31"/>
      <c r="C169" s="39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 ht="16.5" hidden="1" thickBot="1">
      <c r="A170" s="27"/>
      <c r="B170" s="32"/>
      <c r="C170" s="40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  <row r="171" spans="1:35" ht="16.5" hidden="1" thickBot="1">
      <c r="A171" s="27"/>
      <c r="B171" s="32"/>
      <c r="C171" s="40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</row>
    <row r="172" spans="1:35" ht="16.5" hidden="1" thickBot="1">
      <c r="A172" s="27"/>
      <c r="B172" s="32"/>
      <c r="C172" s="40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1:35" ht="16.5" hidden="1" thickBot="1">
      <c r="A173" s="27"/>
      <c r="B173" s="32"/>
      <c r="C173" s="40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</row>
    <row r="174" spans="1:35" ht="16.5" hidden="1" thickBot="1">
      <c r="A174" s="24"/>
      <c r="B174" s="31"/>
      <c r="C174" s="39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</row>
    <row r="175" spans="1:35" ht="16.5" hidden="1" thickBot="1">
      <c r="A175" s="24"/>
      <c r="B175" s="31"/>
      <c r="C175" s="39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</row>
    <row r="176" spans="1:35" ht="16.5" hidden="1" thickBot="1">
      <c r="A176" s="28"/>
      <c r="B176" s="33"/>
      <c r="C176" s="38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</row>
    <row r="177" spans="1:35" ht="16.5" hidden="1" thickBot="1">
      <c r="A177" s="24"/>
      <c r="B177" s="31"/>
      <c r="C177" s="39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</row>
    <row r="178" spans="1:35" ht="16.5" hidden="1" thickBot="1">
      <c r="A178" s="27"/>
      <c r="B178" s="32"/>
      <c r="C178" s="40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</row>
    <row r="179" spans="1:35" ht="16.5" hidden="1" thickBot="1">
      <c r="A179" s="27"/>
      <c r="B179" s="32"/>
      <c r="C179" s="40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</row>
    <row r="180" spans="1:35" ht="16.5" hidden="1" thickBot="1">
      <c r="A180" s="27"/>
      <c r="B180" s="32"/>
      <c r="C180" s="40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</row>
    <row r="181" spans="1:35" ht="16.5" hidden="1" thickBot="1">
      <c r="A181" s="27"/>
      <c r="B181" s="32"/>
      <c r="C181" s="40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</row>
    <row r="182" spans="1:35" ht="16.5" hidden="1" thickBot="1">
      <c r="A182" s="27"/>
      <c r="B182" s="32"/>
      <c r="C182" s="40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</row>
    <row r="183" spans="1:35" ht="16.5" hidden="1" thickBot="1">
      <c r="A183" s="24"/>
      <c r="B183" s="31"/>
      <c r="C183" s="39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</row>
    <row r="184" spans="1:35" ht="16.5" hidden="1" thickBot="1">
      <c r="A184" s="27"/>
      <c r="B184" s="32"/>
      <c r="C184" s="40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</row>
    <row r="185" spans="1:35" ht="16.5" hidden="1" thickBot="1">
      <c r="A185" s="27"/>
      <c r="B185" s="32"/>
      <c r="C185" s="40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</row>
    <row r="186" spans="1:35" ht="16.5" hidden="1" thickBot="1">
      <c r="A186" s="27"/>
      <c r="B186" s="32"/>
      <c r="C186" s="40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</row>
    <row r="187" spans="1:35" ht="16.5" hidden="1" thickBot="1">
      <c r="A187" s="27"/>
      <c r="B187" s="32"/>
      <c r="C187" s="40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</row>
    <row r="188" spans="1:35" ht="16.5" hidden="1" thickBot="1">
      <c r="A188" s="27"/>
      <c r="B188" s="32"/>
      <c r="C188" s="40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</row>
    <row r="189" spans="1:35" ht="16.5" hidden="1" thickBot="1">
      <c r="A189" s="27"/>
      <c r="B189" s="32"/>
      <c r="C189" s="40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</row>
    <row r="190" spans="1:35" ht="16.5" hidden="1" thickBot="1">
      <c r="A190" s="24"/>
      <c r="B190" s="31"/>
      <c r="C190" s="39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</row>
    <row r="191" spans="1:35" ht="16.5" hidden="1" thickBot="1">
      <c r="A191" s="27"/>
      <c r="B191" s="32"/>
      <c r="C191" s="40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</row>
    <row r="192" spans="1:35" ht="16.5" hidden="1" thickBot="1">
      <c r="A192" s="27"/>
      <c r="B192" s="32"/>
      <c r="C192" s="40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</row>
    <row r="193" spans="1:35" ht="16.5" hidden="1" thickBot="1">
      <c r="A193" s="27"/>
      <c r="B193" s="32"/>
      <c r="C193" s="40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</row>
    <row r="194" spans="1:35" ht="16.5" hidden="1" thickBot="1">
      <c r="A194" s="27"/>
      <c r="B194" s="32"/>
      <c r="C194" s="40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</row>
    <row r="195" spans="1:35" ht="16.5" hidden="1" thickBot="1">
      <c r="A195" s="27"/>
      <c r="B195" s="32"/>
      <c r="C195" s="40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</row>
    <row r="196" spans="1:35" ht="16.5" hidden="1" thickBot="1">
      <c r="A196" s="27"/>
      <c r="B196" s="32"/>
      <c r="C196" s="40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</row>
    <row r="197" spans="1:35" ht="16.5" hidden="1" thickBot="1">
      <c r="A197" s="24"/>
      <c r="B197" s="31"/>
      <c r="C197" s="39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</row>
    <row r="198" spans="1:35" ht="16.5" hidden="1" thickBot="1">
      <c r="A198" s="24"/>
      <c r="B198" s="31"/>
      <c r="C198" s="39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</row>
    <row r="199" spans="1:35" ht="16.5" hidden="1" thickBot="1">
      <c r="A199" s="24"/>
      <c r="B199" s="31"/>
      <c r="C199" s="39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</row>
    <row r="200" spans="1:35" ht="15.75" hidden="1">
      <c r="A200" s="12"/>
      <c r="B200" s="13"/>
      <c r="C200" s="37"/>
      <c r="D200" s="14"/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</row>
    <row r="201" spans="1:35" ht="16.5" hidden="1" thickBot="1">
      <c r="A201" s="23"/>
      <c r="B201" s="30"/>
      <c r="C201" s="38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</row>
    <row r="202" spans="1:35" ht="16.5" hidden="1" thickBot="1">
      <c r="A202" s="24"/>
      <c r="B202" s="31"/>
      <c r="C202" s="3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</row>
    <row r="203" spans="1:35" ht="16.5" hidden="1" thickBot="1">
      <c r="A203" s="25"/>
      <c r="B203" s="32"/>
      <c r="C203" s="40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6.5" hidden="1" thickBot="1">
      <c r="A204" s="25"/>
      <c r="B204" s="32"/>
      <c r="C204" s="40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6.5" hidden="1" thickBot="1">
      <c r="A205" s="25"/>
      <c r="B205" s="32"/>
      <c r="C205" s="4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6.5" hidden="1" thickBot="1">
      <c r="A206" s="25"/>
      <c r="B206" s="32"/>
      <c r="C206" s="4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6.5" hidden="1" thickBot="1">
      <c r="A207" s="25"/>
      <c r="B207" s="32"/>
      <c r="C207" s="4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6.5" hidden="1" thickBot="1">
      <c r="A208" s="25"/>
      <c r="B208" s="32"/>
      <c r="C208" s="4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6.5" hidden="1" thickBot="1">
      <c r="A209" s="25"/>
      <c r="B209" s="32"/>
      <c r="C209" s="4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6.5" hidden="1" thickBot="1">
      <c r="A210" s="25"/>
      <c r="B210" s="32"/>
      <c r="C210" s="4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6.5" hidden="1" thickBot="1">
      <c r="A211" s="25"/>
      <c r="B211" s="32"/>
      <c r="C211" s="4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6.5" hidden="1" thickBot="1">
      <c r="A212" s="25"/>
      <c r="B212" s="32"/>
      <c r="C212" s="4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6.5" hidden="1" thickBot="1">
      <c r="A213" s="25"/>
      <c r="B213" s="32"/>
      <c r="C213" s="4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6.5" hidden="1" thickBot="1">
      <c r="A214" s="25"/>
      <c r="B214" s="32"/>
      <c r="C214" s="4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6.5" hidden="1" thickBot="1">
      <c r="A215" s="25"/>
      <c r="B215" s="32"/>
      <c r="C215" s="4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6.5" hidden="1" thickBot="1">
      <c r="A216" s="25"/>
      <c r="B216" s="32"/>
      <c r="C216" s="4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6.5" hidden="1" thickBot="1">
      <c r="A217" s="25"/>
      <c r="B217" s="32"/>
      <c r="C217" s="4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6.5" hidden="1" thickBot="1">
      <c r="A218" s="25"/>
      <c r="B218" s="32"/>
      <c r="C218" s="4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6.5" hidden="1" thickBot="1">
      <c r="A219" s="25"/>
      <c r="B219" s="32"/>
      <c r="C219" s="4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6.5" hidden="1" thickBot="1">
      <c r="A220" s="25"/>
      <c r="B220" s="32"/>
      <c r="C220" s="4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6.5" hidden="1" thickBot="1">
      <c r="A221" s="25"/>
      <c r="B221" s="32"/>
      <c r="C221" s="4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6.5" hidden="1" thickBot="1">
      <c r="A222" s="24"/>
      <c r="B222" s="31"/>
      <c r="C222" s="3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 ht="16.5" hidden="1" thickBot="1">
      <c r="A223" s="25"/>
      <c r="B223" s="32"/>
      <c r="C223" s="4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6.5" hidden="1" thickBot="1">
      <c r="A224" s="25"/>
      <c r="B224" s="32"/>
      <c r="C224" s="40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6.5" hidden="1" thickBot="1">
      <c r="A225" s="25"/>
      <c r="B225" s="32"/>
      <c r="C225" s="4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6.5" hidden="1" thickBot="1">
      <c r="A226" s="25"/>
      <c r="B226" s="32"/>
      <c r="C226" s="4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</row>
    <row r="227" spans="1:35" ht="15.75" hidden="1">
      <c r="A227" s="50"/>
      <c r="B227" s="34"/>
      <c r="C227" s="51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</row>
    <row r="228" spans="1:36" s="11" customFormat="1" ht="15.75" hidden="1">
      <c r="A228" s="52"/>
      <c r="B228" s="64"/>
      <c r="C228" s="41"/>
      <c r="D228" s="65"/>
      <c r="E228" s="65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6"/>
    </row>
    <row r="229" spans="1:36" s="11" customFormat="1" ht="15.75" hidden="1">
      <c r="A229" s="52"/>
      <c r="B229" s="64"/>
      <c r="C229" s="41"/>
      <c r="D229" s="65"/>
      <c r="E229" s="65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6"/>
    </row>
    <row r="230" spans="1:36" s="11" customFormat="1" ht="15.75" hidden="1">
      <c r="A230" s="52"/>
      <c r="B230" s="64"/>
      <c r="C230" s="41"/>
      <c r="D230" s="65"/>
      <c r="E230" s="65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6"/>
    </row>
    <row r="231" spans="1:35" ht="16.5" hidden="1" thickBot="1">
      <c r="A231" s="25"/>
      <c r="B231" s="32"/>
      <c r="C231" s="40"/>
      <c r="D231" s="9"/>
      <c r="E231" s="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1:35" ht="16.5" hidden="1" thickBot="1">
      <c r="A232" s="25"/>
      <c r="B232" s="32"/>
      <c r="C232" s="40"/>
      <c r="D232" s="9"/>
      <c r="E232" s="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</row>
    <row r="233" spans="1:35" ht="16.5" hidden="1" thickBot="1">
      <c r="A233" s="25"/>
      <c r="B233" s="32"/>
      <c r="C233" s="40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6.5" hidden="1" thickBot="1">
      <c r="A234" s="27"/>
      <c r="B234" s="32"/>
      <c r="C234" s="40"/>
      <c r="D234" s="9"/>
      <c r="E234" s="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6.5" hidden="1" thickBot="1">
      <c r="A235" s="27"/>
      <c r="B235" s="32"/>
      <c r="C235" s="4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6.5" hidden="1" thickBot="1">
      <c r="A236" s="24"/>
      <c r="B236" s="31"/>
      <c r="C236" s="39"/>
      <c r="D236" s="8"/>
      <c r="E236" s="8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</row>
    <row r="237" spans="1:35" ht="16.5" hidden="1" thickBot="1">
      <c r="A237" s="27"/>
      <c r="B237" s="32"/>
      <c r="C237" s="4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6.5" hidden="1" thickBot="1">
      <c r="A238" s="27"/>
      <c r="B238" s="32"/>
      <c r="C238" s="40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ht="16.5" hidden="1" thickBot="1">
      <c r="A239" s="27"/>
      <c r="B239" s="32"/>
      <c r="C239" s="4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6.5" hidden="1" thickBot="1">
      <c r="A240" s="27"/>
      <c r="B240" s="32"/>
      <c r="C240" s="4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6.5" hidden="1" thickBot="1">
      <c r="A241" s="27"/>
      <c r="B241" s="32"/>
      <c r="C241" s="4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6.5" hidden="1" thickBot="1">
      <c r="A242" s="28"/>
      <c r="B242" s="33"/>
      <c r="C242" s="38"/>
      <c r="D242" s="16"/>
      <c r="E242" s="16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</row>
    <row r="243" spans="1:35" ht="16.5" hidden="1" thickBot="1">
      <c r="A243" s="24"/>
      <c r="B243" s="31"/>
      <c r="C243" s="39"/>
      <c r="D243" s="8"/>
      <c r="E243" s="8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</row>
    <row r="244" spans="1:35" ht="16.5" hidden="1" thickBot="1">
      <c r="A244" s="27"/>
      <c r="B244" s="32"/>
      <c r="C244" s="40"/>
      <c r="D244" s="9"/>
      <c r="E244" s="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</row>
    <row r="245" spans="1:35" ht="16.5" hidden="1" thickBot="1">
      <c r="A245" s="27"/>
      <c r="B245" s="32"/>
      <c r="C245" s="40"/>
      <c r="D245" s="9"/>
      <c r="E245" s="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6.5" hidden="1" thickBot="1">
      <c r="A246" s="27"/>
      <c r="B246" s="32"/>
      <c r="C246" s="40"/>
      <c r="D246" s="9"/>
      <c r="E246" s="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6.5" hidden="1" thickBot="1">
      <c r="A247" s="27"/>
      <c r="B247" s="32"/>
      <c r="C247" s="40"/>
      <c r="D247" s="9"/>
      <c r="E247" s="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6.5" hidden="1" thickBot="1">
      <c r="A248" s="27"/>
      <c r="B248" s="32"/>
      <c r="C248" s="40"/>
      <c r="D248" s="9"/>
      <c r="E248" s="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6.5" hidden="1" thickBot="1">
      <c r="A249" s="27"/>
      <c r="B249" s="32"/>
      <c r="C249" s="40"/>
      <c r="D249" s="9"/>
      <c r="E249" s="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6.5" hidden="1" thickBot="1">
      <c r="A250" s="27"/>
      <c r="B250" s="32"/>
      <c r="C250" s="40"/>
      <c r="D250" s="9"/>
      <c r="E250" s="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6.5" hidden="1" thickBot="1">
      <c r="A251" s="27"/>
      <c r="B251" s="32"/>
      <c r="C251" s="40"/>
      <c r="D251" s="9"/>
      <c r="E251" s="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6.5" hidden="1" thickBot="1">
      <c r="A252" s="27"/>
      <c r="B252" s="32"/>
      <c r="C252" s="40"/>
      <c r="D252" s="9"/>
      <c r="E252" s="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6.5" hidden="1" thickBot="1">
      <c r="A253" s="27"/>
      <c r="B253" s="32"/>
      <c r="C253" s="40"/>
      <c r="D253" s="9"/>
      <c r="E253" s="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6.5" hidden="1" thickBot="1">
      <c r="A254" s="27"/>
      <c r="B254" s="32"/>
      <c r="C254" s="40"/>
      <c r="D254" s="9"/>
      <c r="E254" s="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6.5" hidden="1" thickBot="1">
      <c r="A255" s="27"/>
      <c r="B255" s="32"/>
      <c r="C255" s="40"/>
      <c r="D255" s="9"/>
      <c r="E255" s="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6.5" hidden="1" thickBot="1">
      <c r="A256" s="27"/>
      <c r="B256" s="32"/>
      <c r="C256" s="40"/>
      <c r="D256" s="9"/>
      <c r="E256" s="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6.5" hidden="1" thickBot="1">
      <c r="A257" s="24"/>
      <c r="B257" s="31"/>
      <c r="C257" s="39"/>
      <c r="D257" s="8"/>
      <c r="E257" s="8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6.5" hidden="1" thickBot="1">
      <c r="A258" s="27"/>
      <c r="B258" s="32"/>
      <c r="C258" s="40"/>
      <c r="D258" s="9"/>
      <c r="E258" s="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6.5" hidden="1" thickBot="1">
      <c r="A259" s="27"/>
      <c r="B259" s="32"/>
      <c r="C259" s="40"/>
      <c r="D259" s="9"/>
      <c r="E259" s="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6.5" hidden="1" thickBot="1">
      <c r="A260" s="27"/>
      <c r="B260" s="32"/>
      <c r="C260" s="40"/>
      <c r="D260" s="9"/>
      <c r="E260" s="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6.5" hidden="1" thickBot="1">
      <c r="A261" s="27"/>
      <c r="B261" s="32"/>
      <c r="C261" s="40"/>
      <c r="D261" s="9"/>
      <c r="E261" s="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6.5" hidden="1" thickBot="1">
      <c r="A262" s="24"/>
      <c r="B262" s="31"/>
      <c r="C262" s="39"/>
      <c r="D262" s="8"/>
      <c r="E262" s="8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6.5" hidden="1" thickBot="1">
      <c r="A263" s="27"/>
      <c r="B263" s="32"/>
      <c r="C263" s="40"/>
      <c r="D263" s="9"/>
      <c r="E263" s="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6.5" hidden="1" thickBot="1">
      <c r="A264" s="27"/>
      <c r="B264" s="32"/>
      <c r="C264" s="40"/>
      <c r="D264" s="9"/>
      <c r="E264" s="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6.5" hidden="1" thickBot="1">
      <c r="A265" s="27"/>
      <c r="B265" s="32"/>
      <c r="C265" s="40"/>
      <c r="D265" s="9"/>
      <c r="E265" s="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6.5" hidden="1" thickBot="1">
      <c r="A266" s="27"/>
      <c r="B266" s="32"/>
      <c r="C266" s="40"/>
      <c r="D266" s="9"/>
      <c r="E266" s="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6.5" hidden="1" thickBot="1">
      <c r="A267" s="24"/>
      <c r="B267" s="31"/>
      <c r="C267" s="39"/>
      <c r="D267" s="8"/>
      <c r="E267" s="8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6.5" hidden="1" thickBot="1">
      <c r="A268" s="27"/>
      <c r="B268" s="32"/>
      <c r="C268" s="40"/>
      <c r="D268" s="9"/>
      <c r="E268" s="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6.5" hidden="1" thickBot="1">
      <c r="A269" s="27"/>
      <c r="B269" s="32"/>
      <c r="C269" s="40"/>
      <c r="D269" s="9"/>
      <c r="E269" s="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6.5" hidden="1" thickBot="1">
      <c r="A270" s="27"/>
      <c r="B270" s="32"/>
      <c r="C270" s="40"/>
      <c r="D270" s="9"/>
      <c r="E270" s="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6.5" hidden="1" thickBot="1">
      <c r="A271" s="24"/>
      <c r="B271" s="31"/>
      <c r="C271" s="39"/>
      <c r="D271" s="8"/>
      <c r="E271" s="8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6.5" hidden="1" thickBot="1">
      <c r="A272" s="27"/>
      <c r="B272" s="32"/>
      <c r="C272" s="40"/>
      <c r="D272" s="9"/>
      <c r="E272" s="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6.5" hidden="1" thickBot="1">
      <c r="A273" s="27"/>
      <c r="B273" s="32"/>
      <c r="C273" s="40"/>
      <c r="D273" s="9"/>
      <c r="E273" s="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6.5" hidden="1" thickBot="1">
      <c r="A274" s="27"/>
      <c r="B274" s="32"/>
      <c r="C274" s="40"/>
      <c r="D274" s="9"/>
      <c r="E274" s="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6.5" hidden="1" thickBot="1">
      <c r="A275" s="27"/>
      <c r="B275" s="32"/>
      <c r="C275" s="40"/>
      <c r="D275" s="9"/>
      <c r="E275" s="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6.5" hidden="1" thickBot="1">
      <c r="A276" s="24"/>
      <c r="B276" s="31"/>
      <c r="C276" s="39"/>
      <c r="D276" s="8"/>
      <c r="E276" s="8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6.5" hidden="1" thickBot="1">
      <c r="A277" s="24"/>
      <c r="B277" s="31"/>
      <c r="C277" s="39"/>
      <c r="D277" s="8"/>
      <c r="E277" s="8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6.5" hidden="1" thickBot="1">
      <c r="A278" s="28"/>
      <c r="B278" s="33"/>
      <c r="C278" s="38"/>
      <c r="D278" s="16"/>
      <c r="E278" s="1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</row>
    <row r="279" spans="1:35" ht="16.5" hidden="1" thickBot="1">
      <c r="A279" s="24"/>
      <c r="B279" s="31"/>
      <c r="C279" s="39"/>
      <c r="D279" s="8"/>
      <c r="E279" s="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6.5" hidden="1" thickBot="1">
      <c r="A280" s="27"/>
      <c r="B280" s="32"/>
      <c r="C280" s="40"/>
      <c r="D280" s="9"/>
      <c r="E280" s="9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</row>
    <row r="281" spans="1:35" ht="16.5" hidden="1" thickBot="1">
      <c r="A281" s="27"/>
      <c r="B281" s="32"/>
      <c r="C281" s="40"/>
      <c r="D281" s="9"/>
      <c r="E281" s="9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6.5" hidden="1" thickBot="1">
      <c r="A282" s="27"/>
      <c r="B282" s="32"/>
      <c r="C282" s="40"/>
      <c r="D282" s="9"/>
      <c r="E282" s="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6.5" hidden="1" thickBot="1">
      <c r="A283" s="27"/>
      <c r="B283" s="32"/>
      <c r="C283" s="40"/>
      <c r="D283" s="9"/>
      <c r="E283" s="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 ht="16.5" hidden="1" thickBot="1">
      <c r="A284" s="27"/>
      <c r="B284" s="32"/>
      <c r="C284" s="40"/>
      <c r="D284" s="9"/>
      <c r="E284" s="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 ht="16.5" hidden="1" thickBot="1">
      <c r="A285" s="24"/>
      <c r="B285" s="31"/>
      <c r="C285" s="39"/>
      <c r="D285" s="8"/>
      <c r="E285" s="8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 ht="16.5" hidden="1" thickBot="1">
      <c r="A286" s="27"/>
      <c r="B286" s="32"/>
      <c r="C286" s="40"/>
      <c r="D286" s="9"/>
      <c r="E286" s="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6.5" hidden="1" thickBot="1">
      <c r="A287" s="27"/>
      <c r="B287" s="32"/>
      <c r="C287" s="40"/>
      <c r="D287" s="9"/>
      <c r="E287" s="9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 ht="16.5" hidden="1" thickBot="1">
      <c r="A288" s="27"/>
      <c r="B288" s="32"/>
      <c r="C288" s="40"/>
      <c r="D288" s="9"/>
      <c r="E288" s="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6.5" hidden="1" thickBot="1">
      <c r="A289" s="27"/>
      <c r="B289" s="32"/>
      <c r="C289" s="40"/>
      <c r="D289" s="9"/>
      <c r="E289" s="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 ht="16.5" hidden="1" thickBot="1">
      <c r="A290" s="27"/>
      <c r="B290" s="32"/>
      <c r="C290" s="40"/>
      <c r="D290" s="9"/>
      <c r="E290" s="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6.5" hidden="1" thickBot="1">
      <c r="A291" s="27"/>
      <c r="B291" s="32"/>
      <c r="C291" s="40"/>
      <c r="D291" s="9"/>
      <c r="E291" s="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 ht="16.5" hidden="1" thickBot="1">
      <c r="A292" s="24"/>
      <c r="B292" s="31"/>
      <c r="C292" s="39"/>
      <c r="D292" s="8"/>
      <c r="E292" s="8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 ht="16.5" hidden="1" thickBot="1">
      <c r="A293" s="27"/>
      <c r="B293" s="32"/>
      <c r="C293" s="40"/>
      <c r="D293" s="9"/>
      <c r="E293" s="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 ht="16.5" hidden="1" thickBot="1">
      <c r="A294" s="27"/>
      <c r="B294" s="32"/>
      <c r="C294" s="40"/>
      <c r="D294" s="9"/>
      <c r="E294" s="9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 ht="16.5" hidden="1" thickBot="1">
      <c r="A295" s="27"/>
      <c r="B295" s="32"/>
      <c r="C295" s="40"/>
      <c r="D295" s="9"/>
      <c r="E295" s="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6.5" hidden="1" thickBot="1">
      <c r="A296" s="27"/>
      <c r="B296" s="32"/>
      <c r="C296" s="40"/>
      <c r="D296" s="9"/>
      <c r="E296" s="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 ht="16.5" hidden="1" thickBot="1">
      <c r="A297" s="27"/>
      <c r="B297" s="32"/>
      <c r="C297" s="40"/>
      <c r="D297" s="9"/>
      <c r="E297" s="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6.5" hidden="1" thickBot="1">
      <c r="A298" s="27"/>
      <c r="B298" s="32"/>
      <c r="C298" s="40"/>
      <c r="D298" s="9"/>
      <c r="E298" s="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 ht="16.5" hidden="1" thickBot="1">
      <c r="A299" s="24"/>
      <c r="B299" s="31"/>
      <c r="C299" s="39"/>
      <c r="D299" s="8"/>
      <c r="E299" s="8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 ht="16.5" hidden="1" thickBot="1">
      <c r="A300" s="24"/>
      <c r="B300" s="31"/>
      <c r="C300" s="39"/>
      <c r="D300" s="8"/>
      <c r="E300" s="8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ht="16.5" hidden="1" thickBot="1">
      <c r="A301" s="24"/>
      <c r="B301" s="31"/>
      <c r="C301" s="39"/>
      <c r="D301" s="8"/>
      <c r="E301" s="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 ht="15.75" hidden="1">
      <c r="A302" s="12"/>
      <c r="B302" s="13"/>
      <c r="C302" s="37"/>
      <c r="D302" s="14"/>
      <c r="E302" s="14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</row>
    <row r="303" spans="1:35" ht="16.5" hidden="1" thickBot="1">
      <c r="A303" s="23"/>
      <c r="B303" s="30"/>
      <c r="C303" s="38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</row>
    <row r="304" spans="1:35" ht="16.5" hidden="1" thickBot="1">
      <c r="A304" s="24"/>
      <c r="B304" s="31"/>
      <c r="C304" s="3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</row>
    <row r="305" spans="1:35" ht="16.5" hidden="1" thickBot="1">
      <c r="A305" s="25"/>
      <c r="B305" s="32"/>
      <c r="C305" s="40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6.5" hidden="1" thickBot="1">
      <c r="A306" s="25"/>
      <c r="B306" s="32"/>
      <c r="C306" s="40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6.5" hidden="1" thickBot="1">
      <c r="A307" s="25"/>
      <c r="B307" s="32"/>
      <c r="C307" s="4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6.5" hidden="1" thickBot="1">
      <c r="A308" s="25"/>
      <c r="B308" s="32"/>
      <c r="C308" s="4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6.5" hidden="1" thickBot="1">
      <c r="A309" s="25"/>
      <c r="B309" s="32"/>
      <c r="C309" s="4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6.5" hidden="1" thickBot="1">
      <c r="A310" s="25"/>
      <c r="B310" s="32"/>
      <c r="C310" s="4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6.5" hidden="1" thickBot="1">
      <c r="A311" s="25"/>
      <c r="B311" s="32"/>
      <c r="C311" s="4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6.5" hidden="1" thickBot="1">
      <c r="A312" s="25"/>
      <c r="B312" s="32"/>
      <c r="C312" s="4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6.5" hidden="1" thickBot="1">
      <c r="A313" s="25"/>
      <c r="B313" s="32"/>
      <c r="C313" s="4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6.5" hidden="1" thickBot="1">
      <c r="A314" s="25"/>
      <c r="B314" s="32"/>
      <c r="C314" s="4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6.5" hidden="1" thickBot="1">
      <c r="A315" s="25"/>
      <c r="B315" s="32"/>
      <c r="C315" s="4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6.5" hidden="1" thickBot="1">
      <c r="A316" s="25"/>
      <c r="B316" s="32"/>
      <c r="C316" s="4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6.5" hidden="1" thickBot="1">
      <c r="A317" s="25"/>
      <c r="B317" s="32"/>
      <c r="C317" s="4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6.5" hidden="1" thickBot="1">
      <c r="A318" s="25"/>
      <c r="B318" s="32"/>
      <c r="C318" s="4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6.5" hidden="1" thickBot="1">
      <c r="A319" s="25"/>
      <c r="B319" s="32"/>
      <c r="C319" s="4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6.5" hidden="1" thickBot="1">
      <c r="A320" s="25"/>
      <c r="B320" s="32"/>
      <c r="C320" s="4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6.5" hidden="1" thickBot="1">
      <c r="A321" s="25"/>
      <c r="B321" s="32"/>
      <c r="C321" s="4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6.5" hidden="1" thickBot="1">
      <c r="A322" s="25"/>
      <c r="B322" s="32"/>
      <c r="C322" s="4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6.5" hidden="1" thickBot="1">
      <c r="A323" s="25"/>
      <c r="B323" s="32"/>
      <c r="C323" s="4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6.5" hidden="1" thickBot="1">
      <c r="A324" s="24"/>
      <c r="B324" s="31"/>
      <c r="C324" s="3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</row>
    <row r="325" spans="1:35" ht="16.5" hidden="1" thickBot="1">
      <c r="A325" s="25"/>
      <c r="B325" s="32"/>
      <c r="C325" s="4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6.5" hidden="1" thickBot="1">
      <c r="A326" s="25"/>
      <c r="B326" s="32"/>
      <c r="C326" s="40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6.5" hidden="1" thickBot="1">
      <c r="A327" s="25"/>
      <c r="B327" s="32"/>
      <c r="C327" s="4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6.5" hidden="1" thickBot="1">
      <c r="A328" s="25"/>
      <c r="B328" s="34"/>
      <c r="C328" s="4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</row>
    <row r="329" spans="1:35" ht="27" customHeight="1" hidden="1">
      <c r="A329" s="66"/>
      <c r="B329" s="67"/>
      <c r="C329" s="68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</row>
    <row r="330" spans="1:35" ht="16.5" hidden="1" thickBot="1">
      <c r="A330" s="25"/>
      <c r="B330" s="32"/>
      <c r="C330" s="40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1:35" ht="16.5" hidden="1" thickBot="1">
      <c r="A331" s="25"/>
      <c r="B331" s="32"/>
      <c r="C331" s="40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</row>
    <row r="332" spans="1:36" s="11" customFormat="1" ht="16.5" hidden="1" thickBot="1">
      <c r="A332" s="26"/>
      <c r="B332" s="57"/>
      <c r="C332" s="69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56"/>
    </row>
    <row r="333" spans="1:35" ht="16.5" hidden="1" thickBot="1">
      <c r="A333" s="25"/>
      <c r="B333" s="32"/>
      <c r="C333" s="4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6.5" hidden="1" thickBot="1">
      <c r="A334" s="27"/>
      <c r="B334" s="32"/>
      <c r="C334" s="40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6.5" hidden="1" thickBot="1">
      <c r="A335" s="27"/>
      <c r="B335" s="32"/>
      <c r="C335" s="4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6.5" hidden="1" thickBot="1">
      <c r="A336" s="24"/>
      <c r="B336" s="31"/>
      <c r="C336" s="39"/>
      <c r="D336" s="8"/>
      <c r="E336" s="8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</row>
    <row r="337" spans="1:35" ht="16.5" hidden="1" thickBot="1">
      <c r="A337" s="27"/>
      <c r="B337" s="32"/>
      <c r="C337" s="4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6.5" hidden="1" thickBot="1">
      <c r="A338" s="27"/>
      <c r="B338" s="32"/>
      <c r="C338" s="40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1:35" ht="16.5" hidden="1" thickBot="1">
      <c r="A339" s="27"/>
      <c r="B339" s="32"/>
      <c r="C339" s="4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6.5" hidden="1" thickBot="1">
      <c r="A340" s="27"/>
      <c r="B340" s="32"/>
      <c r="C340" s="4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6.5" hidden="1" thickBot="1">
      <c r="A341" s="27"/>
      <c r="B341" s="32"/>
      <c r="C341" s="4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6.5" hidden="1" thickBot="1">
      <c r="A342" s="28"/>
      <c r="B342" s="33"/>
      <c r="C342" s="38"/>
      <c r="D342" s="16"/>
      <c r="E342" s="1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</row>
    <row r="343" spans="1:35" ht="16.5" hidden="1" thickBot="1">
      <c r="A343" s="24"/>
      <c r="B343" s="31"/>
      <c r="C343" s="39"/>
      <c r="D343" s="8"/>
      <c r="E343" s="8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</row>
    <row r="344" spans="1:35" ht="16.5" hidden="1" thickBot="1">
      <c r="A344" s="27"/>
      <c r="B344" s="32"/>
      <c r="C344" s="40"/>
      <c r="D344" s="9"/>
      <c r="E344" s="9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</row>
    <row r="345" spans="1:35" ht="16.5" hidden="1" thickBot="1">
      <c r="A345" s="27"/>
      <c r="B345" s="32"/>
      <c r="C345" s="40"/>
      <c r="D345" s="9"/>
      <c r="E345" s="9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1:35" ht="16.5" hidden="1" thickBot="1">
      <c r="A346" s="27"/>
      <c r="B346" s="32"/>
      <c r="C346" s="40"/>
      <c r="D346" s="9"/>
      <c r="E346" s="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1:35" ht="16.5" hidden="1" thickBot="1">
      <c r="A347" s="27"/>
      <c r="B347" s="32"/>
      <c r="C347" s="40"/>
      <c r="D347" s="9"/>
      <c r="E347" s="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1:35" ht="16.5" hidden="1" thickBot="1">
      <c r="A348" s="27"/>
      <c r="B348" s="32"/>
      <c r="C348" s="40"/>
      <c r="D348" s="9"/>
      <c r="E348" s="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1:35" ht="16.5" hidden="1" thickBot="1">
      <c r="A349" s="27"/>
      <c r="B349" s="32"/>
      <c r="C349" s="40"/>
      <c r="D349" s="9"/>
      <c r="E349" s="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6.5" hidden="1" thickBot="1">
      <c r="A350" s="27"/>
      <c r="B350" s="32"/>
      <c r="C350" s="40"/>
      <c r="D350" s="9"/>
      <c r="E350" s="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1:35" ht="16.5" hidden="1" thickBot="1">
      <c r="A351" s="27"/>
      <c r="B351" s="32"/>
      <c r="C351" s="40"/>
      <c r="D351" s="9"/>
      <c r="E351" s="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6.5" hidden="1" thickBot="1">
      <c r="A352" s="27"/>
      <c r="B352" s="32"/>
      <c r="C352" s="40"/>
      <c r="D352" s="9"/>
      <c r="E352" s="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1:35" ht="16.5" hidden="1" thickBot="1">
      <c r="A353" s="27"/>
      <c r="B353" s="32"/>
      <c r="C353" s="40"/>
      <c r="D353" s="9"/>
      <c r="E353" s="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1:35" ht="16.5" hidden="1" thickBot="1">
      <c r="A354" s="27"/>
      <c r="B354" s="32"/>
      <c r="C354" s="40"/>
      <c r="D354" s="9"/>
      <c r="E354" s="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1:35" ht="16.5" hidden="1" thickBot="1">
      <c r="A355" s="27"/>
      <c r="B355" s="32"/>
      <c r="C355" s="40"/>
      <c r="D355" s="9"/>
      <c r="E355" s="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1:35" ht="16.5" hidden="1" thickBot="1">
      <c r="A356" s="27"/>
      <c r="B356" s="32"/>
      <c r="C356" s="40"/>
      <c r="D356" s="9"/>
      <c r="E356" s="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1:35" ht="16.5" hidden="1" thickBot="1">
      <c r="A357" s="24"/>
      <c r="B357" s="31"/>
      <c r="C357" s="39"/>
      <c r="D357" s="8"/>
      <c r="E357" s="8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6.5" hidden="1" thickBot="1">
      <c r="A358" s="27"/>
      <c r="B358" s="32"/>
      <c r="C358" s="40"/>
      <c r="D358" s="9"/>
      <c r="E358" s="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1:35" ht="16.5" hidden="1" thickBot="1">
      <c r="A359" s="27"/>
      <c r="B359" s="32"/>
      <c r="C359" s="40"/>
      <c r="D359" s="9"/>
      <c r="E359" s="9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1:35" ht="16.5" hidden="1" thickBot="1">
      <c r="A360" s="27"/>
      <c r="B360" s="32"/>
      <c r="C360" s="40"/>
      <c r="D360" s="9"/>
      <c r="E360" s="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6.5" hidden="1" thickBot="1">
      <c r="A361" s="27"/>
      <c r="B361" s="32"/>
      <c r="C361" s="40"/>
      <c r="D361" s="9"/>
      <c r="E361" s="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1:35" ht="16.5" hidden="1" thickBot="1">
      <c r="A362" s="24"/>
      <c r="B362" s="31"/>
      <c r="C362" s="39"/>
      <c r="D362" s="8"/>
      <c r="E362" s="8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6.5" hidden="1" thickBot="1">
      <c r="A363" s="27"/>
      <c r="B363" s="32"/>
      <c r="C363" s="40"/>
      <c r="D363" s="9"/>
      <c r="E363" s="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1:35" ht="16.5" hidden="1" thickBot="1">
      <c r="A364" s="27"/>
      <c r="B364" s="32"/>
      <c r="C364" s="40"/>
      <c r="D364" s="9"/>
      <c r="E364" s="9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1:35" ht="16.5" hidden="1" thickBot="1">
      <c r="A365" s="27"/>
      <c r="B365" s="32"/>
      <c r="C365" s="40"/>
      <c r="D365" s="9"/>
      <c r="E365" s="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1:35" ht="16.5" hidden="1" thickBot="1">
      <c r="A366" s="27"/>
      <c r="B366" s="32"/>
      <c r="C366" s="40"/>
      <c r="D366" s="9"/>
      <c r="E366" s="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1:35" ht="16.5" hidden="1" thickBot="1">
      <c r="A367" s="24"/>
      <c r="B367" s="31"/>
      <c r="C367" s="39"/>
      <c r="D367" s="8"/>
      <c r="E367" s="8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1:35" ht="16.5" hidden="1" thickBot="1">
      <c r="A368" s="27"/>
      <c r="B368" s="32"/>
      <c r="C368" s="40"/>
      <c r="D368" s="9"/>
      <c r="E368" s="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6.5" hidden="1" thickBot="1">
      <c r="A369" s="27"/>
      <c r="B369" s="32"/>
      <c r="C369" s="40"/>
      <c r="D369" s="9"/>
      <c r="E369" s="9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6.5" hidden="1" thickBot="1">
      <c r="A370" s="27"/>
      <c r="B370" s="32"/>
      <c r="C370" s="40"/>
      <c r="D370" s="9"/>
      <c r="E370" s="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1:35" ht="16.5" hidden="1" thickBot="1">
      <c r="A371" s="24"/>
      <c r="B371" s="31"/>
      <c r="C371" s="39"/>
      <c r="D371" s="8"/>
      <c r="E371" s="8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1:35" ht="16.5" hidden="1" thickBot="1">
      <c r="A372" s="27"/>
      <c r="B372" s="32"/>
      <c r="C372" s="40"/>
      <c r="D372" s="9"/>
      <c r="E372" s="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6.5" hidden="1" thickBot="1">
      <c r="A373" s="27"/>
      <c r="B373" s="32"/>
      <c r="C373" s="40"/>
      <c r="D373" s="9"/>
      <c r="E373" s="9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1:35" ht="16.5" hidden="1" thickBot="1">
      <c r="A374" s="27"/>
      <c r="B374" s="32"/>
      <c r="C374" s="40"/>
      <c r="D374" s="9"/>
      <c r="E374" s="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1:35" ht="16.5" hidden="1" thickBot="1">
      <c r="A375" s="27"/>
      <c r="B375" s="32"/>
      <c r="C375" s="40"/>
      <c r="D375" s="9"/>
      <c r="E375" s="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1:35" ht="16.5" hidden="1" thickBot="1">
      <c r="A376" s="24"/>
      <c r="B376" s="31"/>
      <c r="C376" s="39"/>
      <c r="D376" s="8"/>
      <c r="E376" s="8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6.5" hidden="1" thickBot="1">
      <c r="A377" s="24"/>
      <c r="B377" s="31"/>
      <c r="C377" s="39"/>
      <c r="D377" s="8"/>
      <c r="E377" s="8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1:35" ht="16.5" hidden="1" thickBot="1">
      <c r="A378" s="28"/>
      <c r="B378" s="33"/>
      <c r="C378" s="38"/>
      <c r="D378" s="16"/>
      <c r="E378" s="1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</row>
    <row r="379" spans="1:35" ht="16.5" hidden="1" thickBot="1">
      <c r="A379" s="24"/>
      <c r="B379" s="31"/>
      <c r="C379" s="39"/>
      <c r="D379" s="8"/>
      <c r="E379" s="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1:35" ht="16.5" hidden="1" thickBot="1">
      <c r="A380" s="27"/>
      <c r="B380" s="32"/>
      <c r="C380" s="40"/>
      <c r="D380" s="9"/>
      <c r="E380" s="9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</row>
    <row r="381" spans="1:35" ht="16.5" hidden="1" thickBot="1">
      <c r="A381" s="27"/>
      <c r="B381" s="32"/>
      <c r="C381" s="40"/>
      <c r="D381" s="9"/>
      <c r="E381" s="9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6.5" hidden="1" thickBot="1">
      <c r="A382" s="27"/>
      <c r="B382" s="32"/>
      <c r="C382" s="40"/>
      <c r="D382" s="9"/>
      <c r="E382" s="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1:35" ht="16.5" hidden="1" thickBot="1">
      <c r="A383" s="27"/>
      <c r="B383" s="32"/>
      <c r="C383" s="40"/>
      <c r="D383" s="9"/>
      <c r="E383" s="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6.5" hidden="1" thickBot="1">
      <c r="A384" s="27"/>
      <c r="B384" s="32"/>
      <c r="C384" s="40"/>
      <c r="D384" s="9"/>
      <c r="E384" s="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1:35" ht="16.5" hidden="1" thickBot="1">
      <c r="A385" s="24"/>
      <c r="B385" s="31"/>
      <c r="C385" s="39"/>
      <c r="D385" s="8"/>
      <c r="E385" s="8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1:35" ht="16.5" hidden="1" thickBot="1">
      <c r="A386" s="27"/>
      <c r="B386" s="32"/>
      <c r="C386" s="40"/>
      <c r="D386" s="9"/>
      <c r="E386" s="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6.5" hidden="1" thickBot="1">
      <c r="A387" s="27"/>
      <c r="B387" s="32"/>
      <c r="C387" s="40"/>
      <c r="D387" s="9"/>
      <c r="E387" s="9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1:35" ht="16.5" hidden="1" thickBot="1">
      <c r="A388" s="27"/>
      <c r="B388" s="32"/>
      <c r="C388" s="40"/>
      <c r="D388" s="9"/>
      <c r="E388" s="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1:35" ht="16.5" hidden="1" thickBot="1">
      <c r="A389" s="27"/>
      <c r="B389" s="32"/>
      <c r="C389" s="40"/>
      <c r="D389" s="9"/>
      <c r="E389" s="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1:35" ht="16.5" hidden="1" thickBot="1">
      <c r="A390" s="27"/>
      <c r="B390" s="32"/>
      <c r="C390" s="40"/>
      <c r="D390" s="9"/>
      <c r="E390" s="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6.5" hidden="1" thickBot="1">
      <c r="A391" s="27"/>
      <c r="B391" s="32"/>
      <c r="C391" s="40"/>
      <c r="D391" s="9"/>
      <c r="E391" s="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1:35" ht="16.5" hidden="1" thickBot="1">
      <c r="A392" s="24"/>
      <c r="B392" s="31"/>
      <c r="C392" s="39"/>
      <c r="D392" s="8"/>
      <c r="E392" s="8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6.5" hidden="1" thickBot="1">
      <c r="A393" s="27"/>
      <c r="B393" s="32"/>
      <c r="C393" s="40"/>
      <c r="D393" s="9"/>
      <c r="E393" s="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1:35" ht="16.5" hidden="1" thickBot="1">
      <c r="A394" s="27"/>
      <c r="B394" s="32"/>
      <c r="C394" s="40"/>
      <c r="D394" s="9"/>
      <c r="E394" s="9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1:35" ht="16.5" hidden="1" thickBot="1">
      <c r="A395" s="27"/>
      <c r="B395" s="32"/>
      <c r="C395" s="40"/>
      <c r="D395" s="9"/>
      <c r="E395" s="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1:35" ht="16.5" hidden="1" thickBot="1">
      <c r="A396" s="27"/>
      <c r="B396" s="32"/>
      <c r="C396" s="40"/>
      <c r="D396" s="9"/>
      <c r="E396" s="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1:35" ht="16.5" hidden="1" thickBot="1">
      <c r="A397" s="27"/>
      <c r="B397" s="32"/>
      <c r="C397" s="40"/>
      <c r="D397" s="9"/>
      <c r="E397" s="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6.5" hidden="1" thickBot="1">
      <c r="A398" s="27"/>
      <c r="B398" s="32"/>
      <c r="C398" s="40"/>
      <c r="D398" s="9"/>
      <c r="E398" s="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1:35" ht="16.5" hidden="1" thickBot="1">
      <c r="A399" s="24"/>
      <c r="B399" s="31"/>
      <c r="C399" s="39"/>
      <c r="D399" s="8"/>
      <c r="E399" s="8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1:35" ht="16.5" hidden="1" thickBot="1">
      <c r="A400" s="24"/>
      <c r="B400" s="31"/>
      <c r="C400" s="39"/>
      <c r="D400" s="8"/>
      <c r="E400" s="8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1:35" ht="16.5" hidden="1" thickBot="1">
      <c r="A401" s="24"/>
      <c r="B401" s="31"/>
      <c r="C401" s="39"/>
      <c r="D401" s="8"/>
      <c r="E401" s="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</sheetData>
  <sheetProtection/>
  <mergeCells count="17">
    <mergeCell ref="A14:AI14"/>
    <mergeCell ref="A15:A17"/>
    <mergeCell ref="B15:B17"/>
    <mergeCell ref="C15:C17"/>
    <mergeCell ref="N16:X16"/>
    <mergeCell ref="N2:T2"/>
    <mergeCell ref="B4:AH4"/>
    <mergeCell ref="B5:AH5"/>
    <mergeCell ref="B7:AH7"/>
    <mergeCell ref="AG16:AH16"/>
    <mergeCell ref="Y16:AA16"/>
    <mergeCell ref="AB16:AC16"/>
    <mergeCell ref="AD16:AF16"/>
    <mergeCell ref="AF12:AI12"/>
    <mergeCell ref="AF13:AI13"/>
    <mergeCell ref="D15:AI15"/>
    <mergeCell ref="D16:M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401"/>
  <sheetViews>
    <sheetView view="pageBreakPreview" zoomScale="55" zoomScaleNormal="55" zoomScaleSheetLayoutView="55" zoomScalePageLayoutView="0" workbookViewId="0" topLeftCell="A1">
      <pane ySplit="19" topLeftCell="A20" activePane="bottomLeft" state="frozen"/>
      <selection pane="topLeft" activeCell="A1" sqref="A1"/>
      <selection pane="bottomLeft" activeCell="E10" sqref="E10"/>
    </sheetView>
  </sheetViews>
  <sheetFormatPr defaultColWidth="9.00390625" defaultRowHeight="15.75"/>
  <cols>
    <col min="1" max="1" width="13.625" style="1" customWidth="1"/>
    <col min="2" max="2" width="54.00390625" style="29" customWidth="1"/>
    <col min="3" max="3" width="32.00390625" style="3" customWidth="1"/>
    <col min="4" max="6" width="45.75390625" style="1" bestFit="1" customWidth="1"/>
    <col min="7" max="7" width="42.625" style="1" bestFit="1" customWidth="1"/>
    <col min="8" max="8" width="39.875" style="1" bestFit="1" customWidth="1"/>
    <col min="9" max="9" width="34.50390625" style="1" bestFit="1" customWidth="1"/>
    <col min="10" max="11" width="23.50390625" style="1" bestFit="1" customWidth="1"/>
    <col min="12" max="12" width="53.50390625" style="1" bestFit="1" customWidth="1"/>
    <col min="13" max="13" width="17.875" style="1" bestFit="1" customWidth="1"/>
    <col min="14" max="16" width="18.125" style="1" bestFit="1" customWidth="1"/>
    <col min="17" max="19" width="15.375" style="1" bestFit="1" customWidth="1"/>
    <col min="20" max="22" width="12.625" style="1" bestFit="1" customWidth="1"/>
    <col min="23" max="23" width="20.75390625" style="1" bestFit="1" customWidth="1"/>
    <col min="24" max="24" width="50.625" style="1" bestFit="1" customWidth="1"/>
    <col min="25" max="25" width="36.75390625" style="1" bestFit="1" customWidth="1"/>
    <col min="26" max="26" width="34.00390625" style="1" bestFit="1" customWidth="1"/>
    <col min="27" max="27" width="23.125" style="1" bestFit="1" customWidth="1"/>
    <col min="28" max="28" width="39.50390625" style="1" bestFit="1" customWidth="1"/>
    <col min="29" max="29" width="56.25390625" style="1" bestFit="1" customWidth="1"/>
    <col min="30" max="30" width="37.125" style="1" bestFit="1" customWidth="1"/>
    <col min="31" max="31" width="39.875" style="1" bestFit="1" customWidth="1"/>
    <col min="32" max="32" width="42.625" style="1" bestFit="1" customWidth="1"/>
    <col min="33" max="33" width="39.875" style="1" bestFit="1" customWidth="1"/>
    <col min="34" max="34" width="42.625" style="1" bestFit="1" customWidth="1"/>
    <col min="35" max="35" width="50.25390625" style="11" customWidth="1"/>
    <col min="36" max="36" width="9.00390625" style="35" customWidth="1"/>
    <col min="37" max="16384" width="9.00390625" style="1" customWidth="1"/>
  </cols>
  <sheetData>
    <row r="1" s="42" customFormat="1" ht="18.75">
      <c r="AI1" s="192" t="s">
        <v>493</v>
      </c>
    </row>
    <row r="2" spans="12:35" s="42" customFormat="1" ht="18.75">
      <c r="L2" s="82"/>
      <c r="M2" s="291"/>
      <c r="N2" s="353"/>
      <c r="O2" s="353"/>
      <c r="P2" s="353"/>
      <c r="Q2" s="353"/>
      <c r="R2" s="353"/>
      <c r="S2" s="353"/>
      <c r="T2" s="353"/>
      <c r="AI2" s="193" t="s">
        <v>327</v>
      </c>
    </row>
    <row r="3" spans="12:20" s="42" customFormat="1" ht="12">
      <c r="L3" s="43"/>
      <c r="M3" s="43"/>
      <c r="N3" s="43"/>
      <c r="O3" s="43"/>
      <c r="P3" s="43"/>
      <c r="Q3" s="43"/>
      <c r="R3" s="43"/>
      <c r="S3" s="43"/>
      <c r="T3" s="43"/>
    </row>
    <row r="4" spans="1:34" s="42" customFormat="1" ht="18.75">
      <c r="A4" s="113"/>
      <c r="B4" s="354" t="s">
        <v>362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</row>
    <row r="5" spans="1:34" s="42" customFormat="1" ht="18.75">
      <c r="A5" s="197"/>
      <c r="B5" s="360" t="s">
        <v>491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</row>
    <row r="6" s="42" customFormat="1" ht="15.75" customHeight="1"/>
    <row r="7" spans="1:34" s="42" customFormat="1" ht="21.75" customHeight="1">
      <c r="A7" s="189"/>
      <c r="B7" s="326" t="s">
        <v>318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</row>
    <row r="8" spans="1:31" s="42" customFormat="1" ht="15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="42" customFormat="1" ht="12"/>
    <row r="10" spans="1:31" s="42" customFormat="1" ht="16.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</row>
    <row r="11" spans="1:31" s="42" customFormat="1" ht="1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35"/>
      <c r="V11" s="35"/>
      <c r="W11" s="35"/>
      <c r="X11" s="35"/>
      <c r="Y11" s="35"/>
      <c r="Z11" s="35"/>
      <c r="AA11" s="35"/>
      <c r="AB11" s="35"/>
      <c r="AC11" s="290"/>
      <c r="AD11" s="290"/>
      <c r="AE11" s="290"/>
    </row>
    <row r="12" spans="1:72" s="77" customFormat="1" ht="15.7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326"/>
      <c r="AG12" s="326"/>
      <c r="AH12" s="326"/>
      <c r="AI12" s="32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</row>
    <row r="13" spans="1:72" s="77" customFormat="1" ht="18.7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326"/>
      <c r="AG13" s="326"/>
      <c r="AH13" s="326"/>
      <c r="AI13" s="326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</row>
    <row r="14" spans="1:36" s="5" customFormat="1" ht="15.75" customHeight="1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7"/>
    </row>
    <row r="15" spans="1:36" s="3" customFormat="1" ht="33.75" customHeight="1">
      <c r="A15" s="355" t="s">
        <v>26</v>
      </c>
      <c r="B15" s="357" t="s">
        <v>0</v>
      </c>
      <c r="C15" s="359" t="s">
        <v>142</v>
      </c>
      <c r="D15" s="351" t="s">
        <v>365</v>
      </c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"/>
    </row>
    <row r="16" spans="1:35" ht="137.25" customHeight="1">
      <c r="A16" s="355"/>
      <c r="B16" s="358"/>
      <c r="C16" s="359"/>
      <c r="D16" s="351" t="s">
        <v>5</v>
      </c>
      <c r="E16" s="352"/>
      <c r="F16" s="352"/>
      <c r="G16" s="352"/>
      <c r="H16" s="352"/>
      <c r="I16" s="352"/>
      <c r="J16" s="352"/>
      <c r="K16" s="352"/>
      <c r="L16" s="352"/>
      <c r="M16" s="352"/>
      <c r="N16" s="351" t="s">
        <v>6</v>
      </c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5" t="s">
        <v>3</v>
      </c>
      <c r="Z16" s="355"/>
      <c r="AA16" s="355"/>
      <c r="AB16" s="355" t="s">
        <v>4</v>
      </c>
      <c r="AC16" s="355"/>
      <c r="AD16" s="355" t="s">
        <v>1</v>
      </c>
      <c r="AE16" s="355"/>
      <c r="AF16" s="355"/>
      <c r="AG16" s="355" t="s">
        <v>2</v>
      </c>
      <c r="AH16" s="355"/>
      <c r="AI16" s="292" t="s">
        <v>140</v>
      </c>
    </row>
    <row r="17" spans="1:36" s="6" customFormat="1" ht="99.75" customHeight="1">
      <c r="A17" s="355"/>
      <c r="B17" s="358"/>
      <c r="C17" s="359"/>
      <c r="D17" s="307" t="s">
        <v>139</v>
      </c>
      <c r="E17" s="307" t="s">
        <v>135</v>
      </c>
      <c r="F17" s="307" t="s">
        <v>136</v>
      </c>
      <c r="G17" s="294" t="s">
        <v>55</v>
      </c>
      <c r="H17" s="294" t="s">
        <v>127</v>
      </c>
      <c r="I17" s="294" t="s">
        <v>106</v>
      </c>
      <c r="J17" s="294" t="s">
        <v>107</v>
      </c>
      <c r="K17" s="293" t="s">
        <v>56</v>
      </c>
      <c r="L17" s="293" t="s">
        <v>57</v>
      </c>
      <c r="M17" s="293" t="s">
        <v>58</v>
      </c>
      <c r="N17" s="293" t="s">
        <v>137</v>
      </c>
      <c r="O17" s="293" t="s">
        <v>133</v>
      </c>
      <c r="P17" s="293" t="s">
        <v>128</v>
      </c>
      <c r="Q17" s="293" t="s">
        <v>132</v>
      </c>
      <c r="R17" s="293" t="s">
        <v>131</v>
      </c>
      <c r="S17" s="293" t="s">
        <v>126</v>
      </c>
      <c r="T17" s="294" t="s">
        <v>138</v>
      </c>
      <c r="U17" s="294" t="s">
        <v>130</v>
      </c>
      <c r="V17" s="294" t="s">
        <v>129</v>
      </c>
      <c r="W17" s="294" t="s">
        <v>59</v>
      </c>
      <c r="X17" s="293" t="s">
        <v>141</v>
      </c>
      <c r="Y17" s="293" t="s">
        <v>60</v>
      </c>
      <c r="Z17" s="293" t="s">
        <v>134</v>
      </c>
      <c r="AA17" s="293" t="s">
        <v>61</v>
      </c>
      <c r="AB17" s="293" t="s">
        <v>62</v>
      </c>
      <c r="AC17" s="293" t="s">
        <v>63</v>
      </c>
      <c r="AD17" s="293" t="s">
        <v>64</v>
      </c>
      <c r="AE17" s="293" t="s">
        <v>65</v>
      </c>
      <c r="AF17" s="293" t="s">
        <v>66</v>
      </c>
      <c r="AG17" s="293" t="s">
        <v>67</v>
      </c>
      <c r="AH17" s="293" t="s">
        <v>68</v>
      </c>
      <c r="AI17" s="296" t="s">
        <v>69</v>
      </c>
      <c r="AJ17" s="10"/>
    </row>
    <row r="18" spans="1:36" s="3" customFormat="1" ht="29.25" customHeight="1">
      <c r="A18" s="4">
        <v>1</v>
      </c>
      <c r="B18" s="4">
        <v>2</v>
      </c>
      <c r="C18" s="4">
        <v>3</v>
      </c>
      <c r="D18" s="206" t="s">
        <v>12</v>
      </c>
      <c r="E18" s="206" t="s">
        <v>13</v>
      </c>
      <c r="F18" s="206" t="s">
        <v>14</v>
      </c>
      <c r="G18" s="206" t="s">
        <v>22</v>
      </c>
      <c r="H18" s="206" t="s">
        <v>70</v>
      </c>
      <c r="I18" s="206" t="s">
        <v>71</v>
      </c>
      <c r="J18" s="206" t="s">
        <v>72</v>
      </c>
      <c r="K18" s="206" t="s">
        <v>73</v>
      </c>
      <c r="L18" s="206" t="s">
        <v>74</v>
      </c>
      <c r="M18" s="206" t="s">
        <v>75</v>
      </c>
      <c r="N18" s="206" t="s">
        <v>7</v>
      </c>
      <c r="O18" s="206" t="s">
        <v>8</v>
      </c>
      <c r="P18" s="206" t="s">
        <v>15</v>
      </c>
      <c r="Q18" s="206" t="s">
        <v>16</v>
      </c>
      <c r="R18" s="206" t="s">
        <v>27</v>
      </c>
      <c r="S18" s="206" t="s">
        <v>76</v>
      </c>
      <c r="T18" s="206" t="s">
        <v>77</v>
      </c>
      <c r="U18" s="206" t="s">
        <v>78</v>
      </c>
      <c r="V18" s="206" t="s">
        <v>79</v>
      </c>
      <c r="W18" s="206" t="s">
        <v>80</v>
      </c>
      <c r="X18" s="206" t="s">
        <v>366</v>
      </c>
      <c r="Y18" s="206" t="s">
        <v>9</v>
      </c>
      <c r="Z18" s="206" t="s">
        <v>10</v>
      </c>
      <c r="AA18" s="206" t="s">
        <v>11</v>
      </c>
      <c r="AB18" s="206" t="s">
        <v>17</v>
      </c>
      <c r="AC18" s="206" t="s">
        <v>18</v>
      </c>
      <c r="AD18" s="206" t="s">
        <v>19</v>
      </c>
      <c r="AE18" s="206" t="s">
        <v>20</v>
      </c>
      <c r="AF18" s="206" t="s">
        <v>21</v>
      </c>
      <c r="AG18" s="206" t="s">
        <v>23</v>
      </c>
      <c r="AH18" s="206" t="s">
        <v>24</v>
      </c>
      <c r="AI18" s="206" t="s">
        <v>25</v>
      </c>
      <c r="AJ18" s="35"/>
    </row>
    <row r="19" spans="1:35" s="243" customFormat="1" ht="32.25" customHeight="1">
      <c r="A19" s="206" t="s">
        <v>143</v>
      </c>
      <c r="B19" s="207" t="s">
        <v>115</v>
      </c>
      <c r="C19" s="297" t="s">
        <v>114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219">
        <f>L21</f>
        <v>0</v>
      </c>
      <c r="M19" s="75">
        <v>0</v>
      </c>
      <c r="N19" s="297">
        <f>N21</f>
        <v>0</v>
      </c>
      <c r="O19" s="207">
        <f>O21</f>
        <v>0</v>
      </c>
      <c r="P19" s="207">
        <f>P21</f>
        <v>0</v>
      </c>
      <c r="Q19" s="207">
        <v>7.5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</row>
    <row r="20" spans="1:35" s="238" customFormat="1" ht="32.25" customHeight="1">
      <c r="A20" s="206" t="s">
        <v>117</v>
      </c>
      <c r="B20" s="207" t="s">
        <v>113</v>
      </c>
      <c r="C20" s="297" t="s">
        <v>114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</row>
    <row r="21" spans="1:35" s="238" customFormat="1" ht="39.75" customHeight="1">
      <c r="A21" s="206" t="s">
        <v>118</v>
      </c>
      <c r="B21" s="207" t="s">
        <v>112</v>
      </c>
      <c r="C21" s="297" t="s">
        <v>114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219">
        <f>L26</f>
        <v>0</v>
      </c>
      <c r="M21" s="75">
        <v>0</v>
      </c>
      <c r="N21" s="297">
        <f>N26</f>
        <v>0</v>
      </c>
      <c r="O21" s="207">
        <f>O26</f>
        <v>0</v>
      </c>
      <c r="P21" s="207">
        <f>P26</f>
        <v>0</v>
      </c>
      <c r="Q21" s="207">
        <v>7.5</v>
      </c>
      <c r="R21" s="207">
        <v>0</v>
      </c>
      <c r="S21" s="207">
        <v>0</v>
      </c>
      <c r="T21" s="207">
        <v>0</v>
      </c>
      <c r="U21" s="207">
        <v>0</v>
      </c>
      <c r="V21" s="207">
        <v>0</v>
      </c>
      <c r="W21" s="207">
        <v>0</v>
      </c>
      <c r="X21" s="207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</row>
    <row r="22" spans="1:35" s="238" customFormat="1" ht="69.75" customHeight="1">
      <c r="A22" s="206" t="s">
        <v>119</v>
      </c>
      <c r="B22" s="207" t="s">
        <v>111</v>
      </c>
      <c r="C22" s="297" t="s">
        <v>114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</row>
    <row r="23" spans="1:35" s="238" customFormat="1" ht="31.5">
      <c r="A23" s="206" t="s">
        <v>120</v>
      </c>
      <c r="B23" s="207" t="s">
        <v>110</v>
      </c>
      <c r="C23" s="297" t="s">
        <v>114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</row>
    <row r="24" spans="1:35" s="238" customFormat="1" ht="31.5">
      <c r="A24" s="206" t="s">
        <v>144</v>
      </c>
      <c r="B24" s="207" t="s">
        <v>109</v>
      </c>
      <c r="C24" s="297" t="s">
        <v>114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</row>
    <row r="25" spans="1:35" s="238" customFormat="1" ht="25.5" customHeight="1">
      <c r="A25" s="206" t="s">
        <v>145</v>
      </c>
      <c r="B25" s="256" t="s">
        <v>108</v>
      </c>
      <c r="C25" s="297" t="s">
        <v>114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</row>
    <row r="26" spans="1:35" s="238" customFormat="1" ht="27" customHeight="1">
      <c r="A26" s="206" t="s">
        <v>28</v>
      </c>
      <c r="B26" s="207" t="s">
        <v>174</v>
      </c>
      <c r="C26" s="297" t="s">
        <v>114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219">
        <f>L49</f>
        <v>0</v>
      </c>
      <c r="M26" s="75">
        <v>0</v>
      </c>
      <c r="N26" s="297">
        <f>N47</f>
        <v>0</v>
      </c>
      <c r="O26" s="75">
        <f>O47</f>
        <v>0</v>
      </c>
      <c r="P26" s="297">
        <f>P47</f>
        <v>0</v>
      </c>
      <c r="Q26" s="75">
        <v>7.5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</row>
    <row r="27" spans="1:35" s="238" customFormat="1" ht="27" customHeight="1">
      <c r="A27" s="206" t="s">
        <v>29</v>
      </c>
      <c r="B27" s="207" t="s">
        <v>81</v>
      </c>
      <c r="C27" s="297" t="s">
        <v>114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</row>
    <row r="28" spans="1:35" s="238" customFormat="1" ht="31.5">
      <c r="A28" s="206" t="s">
        <v>31</v>
      </c>
      <c r="B28" s="207" t="s">
        <v>82</v>
      </c>
      <c r="C28" s="297" t="s">
        <v>114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</row>
    <row r="29" spans="1:35" s="238" customFormat="1" ht="47.25">
      <c r="A29" s="206" t="s">
        <v>39</v>
      </c>
      <c r="B29" s="207" t="s">
        <v>83</v>
      </c>
      <c r="C29" s="297" t="s">
        <v>114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</row>
    <row r="30" spans="1:35" s="238" customFormat="1" ht="47.25">
      <c r="A30" s="206" t="s">
        <v>40</v>
      </c>
      <c r="B30" s="207" t="s">
        <v>146</v>
      </c>
      <c r="C30" s="297" t="s">
        <v>114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</row>
    <row r="31" spans="1:35" s="238" customFormat="1" ht="31.5">
      <c r="A31" s="206" t="s">
        <v>41</v>
      </c>
      <c r="B31" s="207" t="s">
        <v>84</v>
      </c>
      <c r="C31" s="297" t="s">
        <v>114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</row>
    <row r="32" spans="1:35" s="238" customFormat="1" ht="31.5">
      <c r="A32" s="206" t="s">
        <v>32</v>
      </c>
      <c r="B32" s="207" t="s">
        <v>85</v>
      </c>
      <c r="C32" s="297" t="s">
        <v>114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</row>
    <row r="33" spans="1:35" s="238" customFormat="1" ht="47.25">
      <c r="A33" s="206" t="s">
        <v>42</v>
      </c>
      <c r="B33" s="207" t="s">
        <v>147</v>
      </c>
      <c r="C33" s="297" t="s">
        <v>114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</row>
    <row r="34" spans="1:35" s="238" customFormat="1" ht="31.5">
      <c r="A34" s="206" t="s">
        <v>43</v>
      </c>
      <c r="B34" s="207" t="s">
        <v>86</v>
      </c>
      <c r="C34" s="297" t="s">
        <v>114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</row>
    <row r="35" spans="1:35" s="238" customFormat="1" ht="31.5">
      <c r="A35" s="206" t="s">
        <v>33</v>
      </c>
      <c r="B35" s="207" t="s">
        <v>148</v>
      </c>
      <c r="C35" s="297" t="s">
        <v>114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</row>
    <row r="36" spans="1:35" s="238" customFormat="1" ht="31.5">
      <c r="A36" s="206" t="s">
        <v>44</v>
      </c>
      <c r="B36" s="207" t="s">
        <v>121</v>
      </c>
      <c r="C36" s="297" t="s">
        <v>114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</row>
    <row r="37" spans="1:35" s="238" customFormat="1" ht="78.75">
      <c r="A37" s="206" t="s">
        <v>44</v>
      </c>
      <c r="B37" s="207" t="s">
        <v>149</v>
      </c>
      <c r="C37" s="297" t="s">
        <v>114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</row>
    <row r="38" spans="1:35" s="238" customFormat="1" ht="63">
      <c r="A38" s="206" t="s">
        <v>44</v>
      </c>
      <c r="B38" s="207" t="s">
        <v>87</v>
      </c>
      <c r="C38" s="297" t="s">
        <v>114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</row>
    <row r="39" spans="1:35" s="238" customFormat="1" ht="63">
      <c r="A39" s="206" t="s">
        <v>44</v>
      </c>
      <c r="B39" s="207" t="s">
        <v>150</v>
      </c>
      <c r="C39" s="297" t="s">
        <v>114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</row>
    <row r="40" spans="1:35" s="238" customFormat="1" ht="31.5">
      <c r="A40" s="206" t="s">
        <v>45</v>
      </c>
      <c r="B40" s="207" t="s">
        <v>121</v>
      </c>
      <c r="C40" s="297" t="s">
        <v>114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</row>
    <row r="41" spans="1:35" s="238" customFormat="1" ht="78.75">
      <c r="A41" s="206" t="s">
        <v>45</v>
      </c>
      <c r="B41" s="207" t="s">
        <v>149</v>
      </c>
      <c r="C41" s="297" t="s">
        <v>114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</row>
    <row r="42" spans="1:35" s="238" customFormat="1" ht="63">
      <c r="A42" s="206" t="s">
        <v>45</v>
      </c>
      <c r="B42" s="207" t="s">
        <v>87</v>
      </c>
      <c r="C42" s="297" t="s">
        <v>114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</row>
    <row r="43" spans="1:35" s="238" customFormat="1" ht="78.75">
      <c r="A43" s="206" t="s">
        <v>45</v>
      </c>
      <c r="B43" s="207" t="s">
        <v>88</v>
      </c>
      <c r="C43" s="297" t="s">
        <v>114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</row>
    <row r="44" spans="1:35" s="238" customFormat="1" ht="97.5" customHeight="1">
      <c r="A44" s="206" t="s">
        <v>34</v>
      </c>
      <c r="B44" s="207" t="s">
        <v>151</v>
      </c>
      <c r="C44" s="297" t="s">
        <v>114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</row>
    <row r="45" spans="1:35" s="238" customFormat="1" ht="47.25">
      <c r="A45" s="206" t="s">
        <v>152</v>
      </c>
      <c r="B45" s="207" t="s">
        <v>89</v>
      </c>
      <c r="C45" s="297" t="s">
        <v>114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</row>
    <row r="46" spans="1:35" s="238" customFormat="1" ht="63">
      <c r="A46" s="206" t="s">
        <v>153</v>
      </c>
      <c r="B46" s="207" t="s">
        <v>90</v>
      </c>
      <c r="C46" s="297" t="s">
        <v>114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</row>
    <row r="47" spans="1:35" s="238" customFormat="1" ht="35.25" customHeight="1">
      <c r="A47" s="206" t="s">
        <v>30</v>
      </c>
      <c r="B47" s="207" t="s">
        <v>154</v>
      </c>
      <c r="C47" s="237" t="s">
        <v>114</v>
      </c>
      <c r="D47" s="219">
        <f aca="true" t="shared" si="0" ref="D47:S47">D48+D51</f>
        <v>0</v>
      </c>
      <c r="E47" s="219">
        <f t="shared" si="0"/>
        <v>0</v>
      </c>
      <c r="F47" s="219">
        <f t="shared" si="0"/>
        <v>0</v>
      </c>
      <c r="G47" s="219">
        <f t="shared" si="0"/>
        <v>0</v>
      </c>
      <c r="H47" s="219">
        <f t="shared" si="0"/>
        <v>0</v>
      </c>
      <c r="I47" s="219">
        <f t="shared" si="0"/>
        <v>0</v>
      </c>
      <c r="J47" s="219">
        <f t="shared" si="0"/>
        <v>0</v>
      </c>
      <c r="K47" s="219">
        <f t="shared" si="0"/>
        <v>0</v>
      </c>
      <c r="L47" s="219">
        <f t="shared" si="0"/>
        <v>0</v>
      </c>
      <c r="M47" s="219">
        <f t="shared" si="0"/>
        <v>0</v>
      </c>
      <c r="N47" s="219">
        <f t="shared" si="0"/>
        <v>0</v>
      </c>
      <c r="O47" s="219">
        <f t="shared" si="0"/>
        <v>0</v>
      </c>
      <c r="P47" s="219">
        <f t="shared" si="0"/>
        <v>0</v>
      </c>
      <c r="Q47" s="219">
        <f t="shared" si="0"/>
        <v>7.5</v>
      </c>
      <c r="R47" s="219">
        <f t="shared" si="0"/>
        <v>0</v>
      </c>
      <c r="S47" s="219">
        <f t="shared" si="0"/>
        <v>0</v>
      </c>
      <c r="T47" s="219">
        <f aca="true" t="shared" si="1" ref="T47:AI47">T48+T51</f>
        <v>0</v>
      </c>
      <c r="U47" s="219">
        <f t="shared" si="1"/>
        <v>0</v>
      </c>
      <c r="V47" s="219">
        <f t="shared" si="1"/>
        <v>0</v>
      </c>
      <c r="W47" s="219">
        <f t="shared" si="1"/>
        <v>0</v>
      </c>
      <c r="X47" s="219">
        <f t="shared" si="1"/>
        <v>0</v>
      </c>
      <c r="Y47" s="219">
        <f t="shared" si="1"/>
        <v>0</v>
      </c>
      <c r="Z47" s="219">
        <f t="shared" si="1"/>
        <v>0</v>
      </c>
      <c r="AA47" s="219">
        <f t="shared" si="1"/>
        <v>0</v>
      </c>
      <c r="AB47" s="219">
        <f t="shared" si="1"/>
        <v>0</v>
      </c>
      <c r="AC47" s="219">
        <f t="shared" si="1"/>
        <v>0</v>
      </c>
      <c r="AD47" s="219">
        <f t="shared" si="1"/>
        <v>0</v>
      </c>
      <c r="AE47" s="219">
        <f t="shared" si="1"/>
        <v>0</v>
      </c>
      <c r="AF47" s="219">
        <f t="shared" si="1"/>
        <v>0</v>
      </c>
      <c r="AG47" s="219">
        <f t="shared" si="1"/>
        <v>0</v>
      </c>
      <c r="AH47" s="219">
        <f t="shared" si="1"/>
        <v>0</v>
      </c>
      <c r="AI47" s="219">
        <f t="shared" si="1"/>
        <v>0</v>
      </c>
    </row>
    <row r="48" spans="1:35" s="238" customFormat="1" ht="47.25">
      <c r="A48" s="206" t="s">
        <v>35</v>
      </c>
      <c r="B48" s="207" t="s">
        <v>155</v>
      </c>
      <c r="C48" s="237" t="s">
        <v>114</v>
      </c>
      <c r="D48" s="219">
        <f aca="true" t="shared" si="2" ref="D48:S48">D49+D50</f>
        <v>0</v>
      </c>
      <c r="E48" s="219">
        <f t="shared" si="2"/>
        <v>0</v>
      </c>
      <c r="F48" s="219">
        <f t="shared" si="2"/>
        <v>0</v>
      </c>
      <c r="G48" s="219">
        <f t="shared" si="2"/>
        <v>0</v>
      </c>
      <c r="H48" s="219">
        <f t="shared" si="2"/>
        <v>0</v>
      </c>
      <c r="I48" s="219">
        <f t="shared" si="2"/>
        <v>0</v>
      </c>
      <c r="J48" s="219">
        <f t="shared" si="2"/>
        <v>0</v>
      </c>
      <c r="K48" s="219">
        <f t="shared" si="2"/>
        <v>0</v>
      </c>
      <c r="L48" s="219">
        <f t="shared" si="2"/>
        <v>0</v>
      </c>
      <c r="M48" s="219">
        <f t="shared" si="2"/>
        <v>0</v>
      </c>
      <c r="N48" s="75">
        <f t="shared" si="2"/>
        <v>0</v>
      </c>
      <c r="O48" s="75">
        <f t="shared" si="2"/>
        <v>0</v>
      </c>
      <c r="P48" s="75">
        <f t="shared" si="2"/>
        <v>0</v>
      </c>
      <c r="Q48" s="75">
        <f t="shared" si="2"/>
        <v>0</v>
      </c>
      <c r="R48" s="75">
        <f t="shared" si="2"/>
        <v>0</v>
      </c>
      <c r="S48" s="75">
        <f t="shared" si="2"/>
        <v>0</v>
      </c>
      <c r="T48" s="75">
        <f aca="true" t="shared" si="3" ref="T48:AI48">T49+T50</f>
        <v>0</v>
      </c>
      <c r="U48" s="75">
        <f t="shared" si="3"/>
        <v>0</v>
      </c>
      <c r="V48" s="75">
        <f t="shared" si="3"/>
        <v>0</v>
      </c>
      <c r="W48" s="75">
        <f t="shared" si="3"/>
        <v>0</v>
      </c>
      <c r="X48" s="75">
        <f t="shared" si="3"/>
        <v>0</v>
      </c>
      <c r="Y48" s="75">
        <f t="shared" si="3"/>
        <v>0</v>
      </c>
      <c r="Z48" s="75">
        <f t="shared" si="3"/>
        <v>0</v>
      </c>
      <c r="AA48" s="75">
        <f t="shared" si="3"/>
        <v>0</v>
      </c>
      <c r="AB48" s="75">
        <f t="shared" si="3"/>
        <v>0</v>
      </c>
      <c r="AC48" s="75">
        <f t="shared" si="3"/>
        <v>0</v>
      </c>
      <c r="AD48" s="75">
        <f t="shared" si="3"/>
        <v>0</v>
      </c>
      <c r="AE48" s="75">
        <f t="shared" si="3"/>
        <v>0</v>
      </c>
      <c r="AF48" s="75">
        <f t="shared" si="3"/>
        <v>0</v>
      </c>
      <c r="AG48" s="75">
        <f t="shared" si="3"/>
        <v>0</v>
      </c>
      <c r="AH48" s="75">
        <f t="shared" si="3"/>
        <v>0</v>
      </c>
      <c r="AI48" s="75">
        <f t="shared" si="3"/>
        <v>0</v>
      </c>
    </row>
    <row r="49" spans="1:35" s="238" customFormat="1" ht="36.75" customHeight="1">
      <c r="A49" s="206" t="s">
        <v>46</v>
      </c>
      <c r="B49" s="207" t="s">
        <v>91</v>
      </c>
      <c r="C49" s="237" t="s">
        <v>114</v>
      </c>
      <c r="D49" s="219">
        <v>0</v>
      </c>
      <c r="E49" s="219">
        <v>0</v>
      </c>
      <c r="F49" s="219">
        <v>0</v>
      </c>
      <c r="G49" s="219">
        <v>0</v>
      </c>
      <c r="H49" s="219">
        <v>0</v>
      </c>
      <c r="I49" s="219">
        <v>0</v>
      </c>
      <c r="J49" s="219">
        <v>0</v>
      </c>
      <c r="K49" s="219">
        <v>0</v>
      </c>
      <c r="L49" s="219">
        <v>0</v>
      </c>
      <c r="M49" s="219">
        <v>0</v>
      </c>
      <c r="N49" s="219">
        <v>0</v>
      </c>
      <c r="O49" s="219">
        <v>0</v>
      </c>
      <c r="P49" s="219">
        <v>0</v>
      </c>
      <c r="Q49" s="219">
        <v>0</v>
      </c>
      <c r="R49" s="219">
        <v>0</v>
      </c>
      <c r="S49" s="219">
        <v>0</v>
      </c>
      <c r="T49" s="219">
        <v>0</v>
      </c>
      <c r="U49" s="219">
        <v>0</v>
      </c>
      <c r="V49" s="219">
        <v>0</v>
      </c>
      <c r="W49" s="219">
        <v>0</v>
      </c>
      <c r="X49" s="219">
        <v>0</v>
      </c>
      <c r="Y49" s="219">
        <v>0</v>
      </c>
      <c r="Z49" s="219">
        <v>0</v>
      </c>
      <c r="AA49" s="219">
        <v>0</v>
      </c>
      <c r="AB49" s="219">
        <v>0</v>
      </c>
      <c r="AC49" s="219">
        <v>0</v>
      </c>
      <c r="AD49" s="219">
        <v>0</v>
      </c>
      <c r="AE49" s="219">
        <v>0</v>
      </c>
      <c r="AF49" s="219">
        <v>0</v>
      </c>
      <c r="AG49" s="219">
        <v>0</v>
      </c>
      <c r="AH49" s="219">
        <v>0</v>
      </c>
      <c r="AI49" s="219">
        <v>0</v>
      </c>
    </row>
    <row r="50" spans="1:35" s="238" customFormat="1" ht="55.5" customHeight="1">
      <c r="A50" s="206" t="s">
        <v>47</v>
      </c>
      <c r="B50" s="207" t="s">
        <v>92</v>
      </c>
      <c r="C50" s="237" t="s">
        <v>114</v>
      </c>
      <c r="D50" s="219">
        <v>0</v>
      </c>
      <c r="E50" s="219">
        <v>0</v>
      </c>
      <c r="F50" s="219">
        <v>0</v>
      </c>
      <c r="G50" s="219">
        <v>0</v>
      </c>
      <c r="H50" s="219">
        <v>0</v>
      </c>
      <c r="I50" s="219">
        <v>0</v>
      </c>
      <c r="J50" s="219">
        <v>0</v>
      </c>
      <c r="K50" s="219">
        <v>0</v>
      </c>
      <c r="L50" s="219">
        <v>0</v>
      </c>
      <c r="M50" s="219">
        <v>0</v>
      </c>
      <c r="N50" s="219">
        <v>0</v>
      </c>
      <c r="O50" s="219">
        <v>0</v>
      </c>
      <c r="P50" s="219">
        <v>0</v>
      </c>
      <c r="Q50" s="219">
        <v>0</v>
      </c>
      <c r="R50" s="219">
        <v>0</v>
      </c>
      <c r="S50" s="219">
        <v>0</v>
      </c>
      <c r="T50" s="219">
        <v>0</v>
      </c>
      <c r="U50" s="219">
        <v>0</v>
      </c>
      <c r="V50" s="219">
        <v>0</v>
      </c>
      <c r="W50" s="219">
        <v>0</v>
      </c>
      <c r="X50" s="219">
        <v>0</v>
      </c>
      <c r="Y50" s="219">
        <v>0</v>
      </c>
      <c r="Z50" s="219">
        <v>0</v>
      </c>
      <c r="AA50" s="219">
        <v>0</v>
      </c>
      <c r="AB50" s="219">
        <v>0</v>
      </c>
      <c r="AC50" s="219">
        <v>0</v>
      </c>
      <c r="AD50" s="219">
        <v>0</v>
      </c>
      <c r="AE50" s="219">
        <v>0</v>
      </c>
      <c r="AF50" s="219">
        <v>0</v>
      </c>
      <c r="AG50" s="219">
        <v>0</v>
      </c>
      <c r="AH50" s="219">
        <v>0</v>
      </c>
      <c r="AI50" s="219">
        <v>0</v>
      </c>
    </row>
    <row r="51" spans="1:35" s="238" customFormat="1" ht="47.25">
      <c r="A51" s="206" t="s">
        <v>36</v>
      </c>
      <c r="B51" s="225" t="s">
        <v>93</v>
      </c>
      <c r="C51" s="297" t="s">
        <v>114</v>
      </c>
      <c r="D51" s="219">
        <f aca="true" t="shared" si="4" ref="D51:S51">D52+D53</f>
        <v>0</v>
      </c>
      <c r="E51" s="219">
        <f t="shared" si="4"/>
        <v>0</v>
      </c>
      <c r="F51" s="219">
        <f t="shared" si="4"/>
        <v>0</v>
      </c>
      <c r="G51" s="219">
        <f t="shared" si="4"/>
        <v>0</v>
      </c>
      <c r="H51" s="219">
        <f t="shared" si="4"/>
        <v>0</v>
      </c>
      <c r="I51" s="219">
        <f t="shared" si="4"/>
        <v>0</v>
      </c>
      <c r="J51" s="219">
        <f t="shared" si="4"/>
        <v>0</v>
      </c>
      <c r="K51" s="219">
        <f t="shared" si="4"/>
        <v>0</v>
      </c>
      <c r="L51" s="219">
        <f t="shared" si="4"/>
        <v>0</v>
      </c>
      <c r="M51" s="219">
        <f t="shared" si="4"/>
        <v>0</v>
      </c>
      <c r="N51" s="219">
        <f t="shared" si="4"/>
        <v>0</v>
      </c>
      <c r="O51" s="219">
        <f t="shared" si="4"/>
        <v>0</v>
      </c>
      <c r="P51" s="219">
        <f t="shared" si="4"/>
        <v>0</v>
      </c>
      <c r="Q51" s="219">
        <f t="shared" si="4"/>
        <v>7.5</v>
      </c>
      <c r="R51" s="219">
        <f t="shared" si="4"/>
        <v>0</v>
      </c>
      <c r="S51" s="219">
        <f t="shared" si="4"/>
        <v>0</v>
      </c>
      <c r="T51" s="219">
        <f aca="true" t="shared" si="5" ref="T51:AI51">T52+T53</f>
        <v>0</v>
      </c>
      <c r="U51" s="219">
        <f t="shared" si="5"/>
        <v>0</v>
      </c>
      <c r="V51" s="219">
        <f t="shared" si="5"/>
        <v>0</v>
      </c>
      <c r="W51" s="219">
        <f t="shared" si="5"/>
        <v>0</v>
      </c>
      <c r="X51" s="219">
        <f t="shared" si="5"/>
        <v>0</v>
      </c>
      <c r="Y51" s="219">
        <f t="shared" si="5"/>
        <v>0</v>
      </c>
      <c r="Z51" s="219">
        <f t="shared" si="5"/>
        <v>0</v>
      </c>
      <c r="AA51" s="219">
        <f t="shared" si="5"/>
        <v>0</v>
      </c>
      <c r="AB51" s="219">
        <f t="shared" si="5"/>
        <v>0</v>
      </c>
      <c r="AC51" s="219">
        <f t="shared" si="5"/>
        <v>0</v>
      </c>
      <c r="AD51" s="219">
        <f t="shared" si="5"/>
        <v>0</v>
      </c>
      <c r="AE51" s="219">
        <f t="shared" si="5"/>
        <v>0</v>
      </c>
      <c r="AF51" s="219">
        <f t="shared" si="5"/>
        <v>0</v>
      </c>
      <c r="AG51" s="219">
        <f t="shared" si="5"/>
        <v>0</v>
      </c>
      <c r="AH51" s="219">
        <f t="shared" si="5"/>
        <v>0</v>
      </c>
      <c r="AI51" s="219">
        <f t="shared" si="5"/>
        <v>0</v>
      </c>
    </row>
    <row r="52" spans="1:35" s="238" customFormat="1" ht="30.75" customHeight="1">
      <c r="A52" s="206" t="s">
        <v>48</v>
      </c>
      <c r="B52" s="207" t="s">
        <v>94</v>
      </c>
      <c r="C52" s="297" t="s">
        <v>114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</row>
    <row r="53" spans="1:35" s="238" customFormat="1" ht="41.25" customHeight="1">
      <c r="A53" s="206" t="s">
        <v>49</v>
      </c>
      <c r="B53" s="207" t="s">
        <v>95</v>
      </c>
      <c r="C53" s="297" t="s">
        <v>114</v>
      </c>
      <c r="D53" s="219">
        <f aca="true" t="shared" si="6" ref="D53:S53">SUM(D54)</f>
        <v>0</v>
      </c>
      <c r="E53" s="219">
        <f t="shared" si="6"/>
        <v>0</v>
      </c>
      <c r="F53" s="219">
        <f t="shared" si="6"/>
        <v>0</v>
      </c>
      <c r="G53" s="219">
        <f t="shared" si="6"/>
        <v>0</v>
      </c>
      <c r="H53" s="219">
        <f t="shared" si="6"/>
        <v>0</v>
      </c>
      <c r="I53" s="219">
        <f t="shared" si="6"/>
        <v>0</v>
      </c>
      <c r="J53" s="219">
        <f t="shared" si="6"/>
        <v>0</v>
      </c>
      <c r="K53" s="219">
        <f t="shared" si="6"/>
        <v>0</v>
      </c>
      <c r="L53" s="219">
        <f t="shared" si="6"/>
        <v>0</v>
      </c>
      <c r="M53" s="219">
        <f t="shared" si="6"/>
        <v>0</v>
      </c>
      <c r="N53" s="219">
        <f t="shared" si="6"/>
        <v>0</v>
      </c>
      <c r="O53" s="219">
        <f t="shared" si="6"/>
        <v>0</v>
      </c>
      <c r="P53" s="219">
        <f t="shared" si="6"/>
        <v>0</v>
      </c>
      <c r="Q53" s="219">
        <f t="shared" si="6"/>
        <v>7.5</v>
      </c>
      <c r="R53" s="219">
        <f t="shared" si="6"/>
        <v>0</v>
      </c>
      <c r="S53" s="219">
        <f t="shared" si="6"/>
        <v>0</v>
      </c>
      <c r="T53" s="219">
        <f aca="true" t="shared" si="7" ref="T53:AI53">SUM(T54)</f>
        <v>0</v>
      </c>
      <c r="U53" s="219">
        <f t="shared" si="7"/>
        <v>0</v>
      </c>
      <c r="V53" s="219">
        <f t="shared" si="7"/>
        <v>0</v>
      </c>
      <c r="W53" s="219">
        <f t="shared" si="7"/>
        <v>0</v>
      </c>
      <c r="X53" s="219">
        <f t="shared" si="7"/>
        <v>0</v>
      </c>
      <c r="Y53" s="219">
        <f t="shared" si="7"/>
        <v>0</v>
      </c>
      <c r="Z53" s="219">
        <f t="shared" si="7"/>
        <v>0</v>
      </c>
      <c r="AA53" s="219">
        <f t="shared" si="7"/>
        <v>0</v>
      </c>
      <c r="AB53" s="219">
        <f t="shared" si="7"/>
        <v>0</v>
      </c>
      <c r="AC53" s="219">
        <f t="shared" si="7"/>
        <v>0</v>
      </c>
      <c r="AD53" s="219">
        <f t="shared" si="7"/>
        <v>0</v>
      </c>
      <c r="AE53" s="219">
        <f t="shared" si="7"/>
        <v>0</v>
      </c>
      <c r="AF53" s="219">
        <f t="shared" si="7"/>
        <v>0</v>
      </c>
      <c r="AG53" s="219">
        <f t="shared" si="7"/>
        <v>0</v>
      </c>
      <c r="AH53" s="219">
        <f t="shared" si="7"/>
        <v>0</v>
      </c>
      <c r="AI53" s="219">
        <f t="shared" si="7"/>
        <v>0</v>
      </c>
    </row>
    <row r="54" spans="1:36" s="243" customFormat="1" ht="45" customHeight="1">
      <c r="A54" s="227" t="s">
        <v>171</v>
      </c>
      <c r="B54" s="228" t="s">
        <v>184</v>
      </c>
      <c r="C54" s="228" t="s">
        <v>183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231">
        <v>0</v>
      </c>
      <c r="O54" s="231">
        <v>0</v>
      </c>
      <c r="P54" s="231">
        <v>0</v>
      </c>
      <c r="Q54" s="231">
        <v>7.5</v>
      </c>
      <c r="R54" s="231">
        <v>0</v>
      </c>
      <c r="S54" s="231">
        <v>0</v>
      </c>
      <c r="T54" s="231">
        <v>0</v>
      </c>
      <c r="U54" s="231">
        <v>0</v>
      </c>
      <c r="V54" s="231">
        <v>0</v>
      </c>
      <c r="W54" s="231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298"/>
    </row>
    <row r="55" spans="1:35" s="238" customFormat="1" ht="31.5">
      <c r="A55" s="206" t="s">
        <v>37</v>
      </c>
      <c r="B55" s="207" t="s">
        <v>96</v>
      </c>
      <c r="C55" s="75" t="s">
        <v>114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231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</row>
    <row r="56" spans="1:35" s="238" customFormat="1" ht="31.5">
      <c r="A56" s="206" t="s">
        <v>50</v>
      </c>
      <c r="B56" s="207" t="s">
        <v>156</v>
      </c>
      <c r="C56" s="75" t="s">
        <v>114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</row>
    <row r="57" spans="1:35" s="238" customFormat="1" ht="31.5">
      <c r="A57" s="206" t="s">
        <v>51</v>
      </c>
      <c r="B57" s="207" t="s">
        <v>157</v>
      </c>
      <c r="C57" s="75" t="s">
        <v>114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</row>
    <row r="58" spans="1:35" s="238" customFormat="1" ht="31.5">
      <c r="A58" s="206" t="s">
        <v>52</v>
      </c>
      <c r="B58" s="207" t="s">
        <v>158</v>
      </c>
      <c r="C58" s="75" t="s">
        <v>114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</row>
    <row r="59" spans="1:35" s="238" customFormat="1" ht="31.5">
      <c r="A59" s="206" t="s">
        <v>53</v>
      </c>
      <c r="B59" s="207" t="s">
        <v>159</v>
      </c>
      <c r="C59" s="75" t="s">
        <v>114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</row>
    <row r="60" spans="1:35" s="238" customFormat="1" ht="47.25">
      <c r="A60" s="206" t="s">
        <v>160</v>
      </c>
      <c r="B60" s="207" t="s">
        <v>161</v>
      </c>
      <c r="C60" s="75" t="s">
        <v>114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</row>
    <row r="61" spans="1:35" s="238" customFormat="1" ht="31.5">
      <c r="A61" s="206" t="s">
        <v>162</v>
      </c>
      <c r="B61" s="207" t="s">
        <v>163</v>
      </c>
      <c r="C61" s="75" t="s">
        <v>114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</row>
    <row r="62" spans="1:35" s="238" customFormat="1" ht="31.5">
      <c r="A62" s="206" t="s">
        <v>164</v>
      </c>
      <c r="B62" s="207" t="s">
        <v>165</v>
      </c>
      <c r="C62" s="75" t="s">
        <v>114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</row>
    <row r="63" spans="1:35" s="238" customFormat="1" ht="47.25">
      <c r="A63" s="206" t="s">
        <v>166</v>
      </c>
      <c r="B63" s="207" t="s">
        <v>167</v>
      </c>
      <c r="C63" s="75" t="s">
        <v>114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</row>
    <row r="64" spans="1:35" s="238" customFormat="1" ht="47.25">
      <c r="A64" s="206" t="s">
        <v>38</v>
      </c>
      <c r="B64" s="207" t="s">
        <v>97</v>
      </c>
      <c r="C64" s="75" t="s">
        <v>114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</row>
    <row r="65" spans="1:35" s="238" customFormat="1" ht="31.5">
      <c r="A65" s="206" t="s">
        <v>54</v>
      </c>
      <c r="B65" s="207" t="s">
        <v>98</v>
      </c>
      <c r="C65" s="75" t="s">
        <v>114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</row>
    <row r="66" spans="1:35" s="238" customFormat="1" ht="31.5">
      <c r="A66" s="206" t="s">
        <v>168</v>
      </c>
      <c r="B66" s="207" t="s">
        <v>99</v>
      </c>
      <c r="C66" s="75" t="s">
        <v>114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</row>
    <row r="67" spans="1:35" s="238" customFormat="1" ht="47.25">
      <c r="A67" s="206" t="s">
        <v>122</v>
      </c>
      <c r="B67" s="207" t="s">
        <v>100</v>
      </c>
      <c r="C67" s="75" t="s">
        <v>114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</row>
    <row r="68" spans="1:35" s="238" customFormat="1" ht="47.25">
      <c r="A68" s="206" t="s">
        <v>123</v>
      </c>
      <c r="B68" s="207" t="s">
        <v>101</v>
      </c>
      <c r="C68" s="75" t="s">
        <v>114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</row>
    <row r="69" spans="1:35" s="238" customFormat="1" ht="47.25">
      <c r="A69" s="206" t="s">
        <v>124</v>
      </c>
      <c r="B69" s="207" t="s">
        <v>102</v>
      </c>
      <c r="C69" s="75" t="s">
        <v>114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</row>
    <row r="70" spans="1:35" s="238" customFormat="1" ht="38.25" customHeight="1">
      <c r="A70" s="206" t="s">
        <v>125</v>
      </c>
      <c r="B70" s="207" t="s">
        <v>103</v>
      </c>
      <c r="C70" s="75" t="s">
        <v>114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</row>
    <row r="71" spans="1:35" s="238" customFormat="1" ht="31.5">
      <c r="A71" s="206" t="s">
        <v>169</v>
      </c>
      <c r="B71" s="256" t="s">
        <v>104</v>
      </c>
      <c r="C71" s="75" t="s">
        <v>114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</row>
    <row r="72" spans="1:35" s="238" customFormat="1" ht="43.5" customHeight="1">
      <c r="A72" s="206" t="s">
        <v>170</v>
      </c>
      <c r="B72" s="225" t="s">
        <v>105</v>
      </c>
      <c r="C72" s="297" t="s">
        <v>114</v>
      </c>
      <c r="D72" s="297">
        <v>0</v>
      </c>
      <c r="E72" s="297">
        <v>0</v>
      </c>
      <c r="F72" s="297">
        <v>0</v>
      </c>
      <c r="G72" s="297">
        <v>0</v>
      </c>
      <c r="H72" s="297">
        <v>0</v>
      </c>
      <c r="I72" s="297">
        <v>0</v>
      </c>
      <c r="J72" s="297">
        <v>0</v>
      </c>
      <c r="K72" s="297">
        <v>0</v>
      </c>
      <c r="L72" s="297">
        <v>0</v>
      </c>
      <c r="M72" s="297">
        <v>0</v>
      </c>
      <c r="N72" s="297">
        <v>0</v>
      </c>
      <c r="O72" s="297">
        <v>0</v>
      </c>
      <c r="P72" s="297">
        <v>0</v>
      </c>
      <c r="Q72" s="297">
        <v>0</v>
      </c>
      <c r="R72" s="297">
        <v>0</v>
      </c>
      <c r="S72" s="297">
        <v>0</v>
      </c>
      <c r="T72" s="297">
        <v>0</v>
      </c>
      <c r="U72" s="297">
        <v>0</v>
      </c>
      <c r="V72" s="297">
        <v>0</v>
      </c>
      <c r="W72" s="297">
        <v>0</v>
      </c>
      <c r="X72" s="297">
        <v>0</v>
      </c>
      <c r="Y72" s="297">
        <v>0</v>
      </c>
      <c r="Z72" s="297">
        <v>0</v>
      </c>
      <c r="AA72" s="297">
        <v>0</v>
      </c>
      <c r="AB72" s="297">
        <v>0</v>
      </c>
      <c r="AC72" s="297">
        <v>0</v>
      </c>
      <c r="AD72" s="297">
        <v>0</v>
      </c>
      <c r="AE72" s="297">
        <v>0</v>
      </c>
      <c r="AF72" s="297">
        <v>0</v>
      </c>
      <c r="AG72" s="297">
        <v>0</v>
      </c>
      <c r="AH72" s="297">
        <v>0</v>
      </c>
      <c r="AI72" s="297">
        <v>0</v>
      </c>
    </row>
    <row r="73" spans="1:35" s="238" customFormat="1" ht="25.5" customHeight="1">
      <c r="A73" s="299"/>
      <c r="B73" s="300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5.75" hidden="1">
      <c r="A74" s="12"/>
      <c r="B74" s="13"/>
      <c r="C74" s="37"/>
      <c r="D74" s="14"/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ht="16.5" hidden="1" thickBot="1">
      <c r="A75" s="23"/>
      <c r="B75" s="30"/>
      <c r="C75" s="3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ht="16.5" hidden="1" thickBot="1">
      <c r="A76" s="24"/>
      <c r="B76" s="31"/>
      <c r="C76" s="3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16.5" hidden="1" thickBot="1">
      <c r="A77" s="25"/>
      <c r="B77" s="32"/>
      <c r="C77" s="4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6.5" hidden="1" thickBot="1">
      <c r="A78" s="25"/>
      <c r="B78" s="32"/>
      <c r="C78" s="4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6.5" hidden="1" thickBot="1">
      <c r="A79" s="25"/>
      <c r="B79" s="32"/>
      <c r="C79" s="4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6.5" hidden="1" thickBot="1">
      <c r="A80" s="25"/>
      <c r="B80" s="32"/>
      <c r="C80" s="4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6.5" hidden="1" thickBot="1">
      <c r="A81" s="25"/>
      <c r="B81" s="32"/>
      <c r="C81" s="4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6.5" hidden="1" thickBot="1">
      <c r="A82" s="25"/>
      <c r="B82" s="32"/>
      <c r="C82" s="4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6.5" hidden="1" thickBot="1">
      <c r="A83" s="25"/>
      <c r="B83" s="32"/>
      <c r="C83" s="4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6.5" hidden="1" thickBot="1">
      <c r="A84" s="25"/>
      <c r="B84" s="32"/>
      <c r="C84" s="4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6.5" hidden="1" thickBot="1">
      <c r="A85" s="25"/>
      <c r="B85" s="32"/>
      <c r="C85" s="4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6.5" hidden="1" thickBot="1">
      <c r="A86" s="25"/>
      <c r="B86" s="32"/>
      <c r="C86" s="4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6.5" hidden="1" thickBot="1">
      <c r="A87" s="25"/>
      <c r="B87" s="32"/>
      <c r="C87" s="4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6.5" hidden="1" thickBot="1">
      <c r="A88" s="25"/>
      <c r="B88" s="32"/>
      <c r="C88" s="4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6.5" hidden="1" thickBot="1">
      <c r="A89" s="25"/>
      <c r="B89" s="32"/>
      <c r="C89" s="4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6.5" hidden="1" thickBot="1">
      <c r="A90" s="25"/>
      <c r="B90" s="32"/>
      <c r="C90" s="4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6.5" hidden="1" thickBot="1">
      <c r="A91" s="25"/>
      <c r="B91" s="32"/>
      <c r="C91" s="4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6.5" hidden="1" thickBot="1">
      <c r="A92" s="25"/>
      <c r="B92" s="32"/>
      <c r="C92" s="4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6.5" hidden="1" thickBot="1">
      <c r="A93" s="25"/>
      <c r="B93" s="32"/>
      <c r="C93" s="4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6.5" hidden="1" thickBot="1">
      <c r="A94" s="25"/>
      <c r="B94" s="32"/>
      <c r="C94" s="4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6.5" hidden="1" thickBot="1">
      <c r="A95" s="25"/>
      <c r="B95" s="32"/>
      <c r="C95" s="4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6.5" hidden="1" thickBot="1">
      <c r="A96" s="24"/>
      <c r="B96" s="31"/>
      <c r="C96" s="3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6.5" hidden="1" thickBot="1">
      <c r="A97" s="25"/>
      <c r="B97" s="32"/>
      <c r="C97" s="4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6.5" hidden="1" thickBot="1">
      <c r="A98" s="25"/>
      <c r="B98" s="32"/>
      <c r="C98" s="4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ht="16.5" hidden="1" thickBot="1">
      <c r="A99" s="25"/>
      <c r="B99" s="32"/>
      <c r="C99" s="4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6" s="48" customFormat="1" ht="15.75" hidden="1">
      <c r="A100" s="44"/>
      <c r="B100" s="45"/>
      <c r="C100" s="41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7"/>
    </row>
    <row r="101" spans="1:36" s="48" customFormat="1" ht="15.75" hidden="1">
      <c r="A101" s="44"/>
      <c r="B101" s="45"/>
      <c r="C101" s="41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7"/>
    </row>
    <row r="102" spans="1:36" s="48" customFormat="1" ht="15.75" hidden="1">
      <c r="A102" s="44"/>
      <c r="B102" s="45"/>
      <c r="C102" s="41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</row>
    <row r="103" spans="1:36" s="48" customFormat="1" ht="15.75" hidden="1">
      <c r="A103" s="44"/>
      <c r="B103" s="45"/>
      <c r="C103" s="41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7"/>
    </row>
    <row r="104" spans="1:36" s="48" customFormat="1" ht="15.75" hidden="1">
      <c r="A104" s="44"/>
      <c r="B104" s="45"/>
      <c r="C104" s="41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7"/>
    </row>
    <row r="105" spans="1:36" s="48" customFormat="1" ht="15.75" hidden="1">
      <c r="A105" s="44"/>
      <c r="B105" s="45"/>
      <c r="C105" s="41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7"/>
    </row>
    <row r="106" spans="1:36" s="48" customFormat="1" ht="15.75" hidden="1">
      <c r="A106" s="44"/>
      <c r="B106" s="45"/>
      <c r="C106" s="41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7"/>
    </row>
    <row r="107" spans="1:36" s="48" customFormat="1" ht="15.75" hidden="1">
      <c r="A107" s="44"/>
      <c r="B107" s="45"/>
      <c r="C107" s="41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7"/>
    </row>
    <row r="108" spans="1:36" s="48" customFormat="1" ht="15.75" hidden="1">
      <c r="A108" s="44"/>
      <c r="B108" s="45"/>
      <c r="C108" s="41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7"/>
    </row>
    <row r="109" spans="1:36" s="48" customFormat="1" ht="15.75" hidden="1">
      <c r="A109" s="44"/>
      <c r="B109" s="45"/>
      <c r="C109" s="41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7"/>
    </row>
    <row r="110" spans="1:35" ht="16.5" hidden="1" thickBot="1">
      <c r="A110" s="25"/>
      <c r="B110" s="32"/>
      <c r="C110" s="49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ht="15.75" hidden="1">
      <c r="A111" s="50"/>
      <c r="B111" s="34"/>
      <c r="C111" s="51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36" s="11" customFormat="1" ht="15.75" hidden="1">
      <c r="A112" s="52"/>
      <c r="B112" s="53"/>
      <c r="C112" s="41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5"/>
      <c r="AJ112" s="56"/>
    </row>
    <row r="113" spans="1:36" s="11" customFormat="1" ht="15.75" hidden="1">
      <c r="A113" s="52"/>
      <c r="B113" s="53"/>
      <c r="C113" s="41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5"/>
      <c r="AJ113" s="56"/>
    </row>
    <row r="114" spans="1:36" s="11" customFormat="1" ht="15.75" hidden="1">
      <c r="A114" s="52"/>
      <c r="B114" s="45"/>
      <c r="C114" s="4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6"/>
    </row>
    <row r="115" spans="1:36" s="11" customFormat="1" ht="15.75" hidden="1">
      <c r="A115" s="52"/>
      <c r="B115" s="45"/>
      <c r="C115" s="4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6"/>
    </row>
    <row r="116" spans="1:36" s="11" customFormat="1" ht="15.75" hidden="1">
      <c r="A116" s="52"/>
      <c r="B116" s="45"/>
      <c r="C116" s="4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6"/>
    </row>
    <row r="117" spans="1:36" s="11" customFormat="1" ht="15.75" hidden="1">
      <c r="A117" s="52"/>
      <c r="B117" s="45"/>
      <c r="C117" s="4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6"/>
    </row>
    <row r="118" spans="1:35" ht="16.5" hidden="1" thickBot="1">
      <c r="A118" s="25"/>
      <c r="B118" s="32"/>
      <c r="C118" s="40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ht="16.5" hidden="1" thickBot="1">
      <c r="A119" s="25"/>
      <c r="B119" s="32"/>
      <c r="C119" s="40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6" s="11" customFormat="1" ht="16.5" hidden="1" thickBot="1">
      <c r="A120" s="26"/>
      <c r="B120" s="57"/>
      <c r="C120" s="41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46"/>
      <c r="AG120" s="55"/>
      <c r="AH120" s="55"/>
      <c r="AI120" s="55"/>
      <c r="AJ120" s="56"/>
    </row>
    <row r="121" spans="1:36" s="11" customFormat="1" ht="16.5" hidden="1" thickBot="1">
      <c r="A121" s="26"/>
      <c r="B121" s="57"/>
      <c r="C121" s="41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46"/>
      <c r="AG121" s="55"/>
      <c r="AH121" s="55"/>
      <c r="AI121" s="55"/>
      <c r="AJ121" s="56"/>
    </row>
    <row r="122" spans="1:36" s="11" customFormat="1" ht="16.5" hidden="1" thickBot="1">
      <c r="A122" s="26"/>
      <c r="B122" s="57"/>
      <c r="C122" s="41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46"/>
      <c r="AG122" s="55"/>
      <c r="AH122" s="55"/>
      <c r="AI122" s="55"/>
      <c r="AJ122" s="56"/>
    </row>
    <row r="123" spans="1:36" s="11" customFormat="1" ht="16.5" hidden="1" thickBot="1">
      <c r="A123" s="26"/>
      <c r="B123" s="57"/>
      <c r="C123" s="41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46"/>
      <c r="AG123" s="55"/>
      <c r="AH123" s="55"/>
      <c r="AI123" s="55"/>
      <c r="AJ123" s="56"/>
    </row>
    <row r="124" spans="1:36" s="11" customFormat="1" ht="16.5" hidden="1" thickBot="1">
      <c r="A124" s="26"/>
      <c r="B124" s="57"/>
      <c r="C124" s="41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46"/>
      <c r="AG124" s="55"/>
      <c r="AH124" s="55"/>
      <c r="AI124" s="55"/>
      <c r="AJ124" s="56"/>
    </row>
    <row r="125" spans="1:35" ht="16.5" hidden="1" thickBot="1">
      <c r="A125" s="25"/>
      <c r="B125" s="32"/>
      <c r="C125" s="40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ht="16.5" hidden="1" thickBot="1">
      <c r="A126" s="27"/>
      <c r="B126" s="32"/>
      <c r="C126" s="4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ht="16.5" hidden="1" thickBot="1">
      <c r="A127" s="27"/>
      <c r="B127" s="32"/>
      <c r="C127" s="4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6.5" hidden="1" thickBot="1">
      <c r="A128" s="24"/>
      <c r="B128" s="31"/>
      <c r="C128" s="39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 ht="16.5" hidden="1" thickBot="1">
      <c r="A129" s="27"/>
      <c r="B129" s="32"/>
      <c r="C129" s="4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6.5" hidden="1" thickBot="1">
      <c r="A130" s="27"/>
      <c r="B130" s="32"/>
      <c r="C130" s="40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ht="16.5" hidden="1" thickBot="1">
      <c r="A131" s="27"/>
      <c r="B131" s="32"/>
      <c r="C131" s="4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6" s="11" customFormat="1" ht="37.5" customHeight="1" hidden="1">
      <c r="A132" s="58"/>
      <c r="B132" s="59"/>
      <c r="C132" s="41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</row>
    <row r="133" spans="1:36" s="11" customFormat="1" ht="37.5" customHeight="1" hidden="1">
      <c r="A133" s="58"/>
      <c r="B133" s="45"/>
      <c r="C133" s="41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</row>
    <row r="134" spans="1:36" s="11" customFormat="1" ht="37.5" customHeight="1" hidden="1">
      <c r="A134" s="58"/>
      <c r="B134" s="45"/>
      <c r="C134" s="41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</row>
    <row r="135" spans="1:36" s="11" customFormat="1" ht="37.5" customHeight="1" hidden="1">
      <c r="A135" s="58"/>
      <c r="B135" s="45"/>
      <c r="C135" s="41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</row>
    <row r="136" spans="1:36" s="11" customFormat="1" ht="37.5" customHeight="1" hidden="1">
      <c r="A136" s="58"/>
      <c r="B136" s="45"/>
      <c r="C136" s="41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</row>
    <row r="137" spans="1:36" s="11" customFormat="1" ht="37.5" customHeight="1" hidden="1">
      <c r="A137" s="58"/>
      <c r="B137" s="60"/>
      <c r="C137" s="41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</row>
    <row r="138" spans="1:35" ht="16.5" hidden="1" thickBot="1">
      <c r="A138" s="27"/>
      <c r="B138" s="32"/>
      <c r="C138" s="40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ht="16.5" hidden="1" thickBot="1">
      <c r="A139" s="27"/>
      <c r="B139" s="32"/>
      <c r="C139" s="40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ht="16.5" hidden="1" thickBot="1">
      <c r="A140" s="28"/>
      <c r="B140" s="33"/>
      <c r="C140" s="38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</row>
    <row r="141" spans="1:35" ht="16.5" hidden="1" thickBot="1">
      <c r="A141" s="24"/>
      <c r="B141" s="31"/>
      <c r="C141" s="39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</row>
    <row r="142" spans="1:35" ht="16.5" hidden="1" thickBot="1">
      <c r="A142" s="27"/>
      <c r="B142" s="32"/>
      <c r="C142" s="40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</row>
    <row r="143" spans="1:35" ht="16.5" hidden="1" thickBot="1">
      <c r="A143" s="27"/>
      <c r="B143" s="32"/>
      <c r="C143" s="40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 ht="16.5" hidden="1" thickBot="1">
      <c r="A144" s="27"/>
      <c r="B144" s="32"/>
      <c r="C144" s="40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 ht="16.5" hidden="1" thickBot="1">
      <c r="A145" s="27"/>
      <c r="B145" s="32"/>
      <c r="C145" s="40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 ht="16.5" hidden="1" thickBot="1">
      <c r="A146" s="27"/>
      <c r="B146" s="32"/>
      <c r="C146" s="40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 ht="16.5" hidden="1" thickBot="1">
      <c r="A147" s="27"/>
      <c r="B147" s="32"/>
      <c r="C147" s="40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 ht="16.5" hidden="1" thickBot="1">
      <c r="A148" s="27"/>
      <c r="B148" s="32"/>
      <c r="C148" s="40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 ht="16.5" hidden="1" thickBot="1">
      <c r="A149" s="27"/>
      <c r="B149" s="32"/>
      <c r="C149" s="40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 ht="16.5" hidden="1" thickBot="1">
      <c r="A150" s="27"/>
      <c r="B150" s="32"/>
      <c r="C150" s="40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 ht="16.5" hidden="1" thickBot="1">
      <c r="A151" s="27"/>
      <c r="B151" s="32"/>
      <c r="C151" s="40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 ht="16.5" hidden="1" thickBot="1">
      <c r="A152" s="27"/>
      <c r="B152" s="32"/>
      <c r="C152" s="40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 ht="16.5" hidden="1" thickBot="1">
      <c r="A153" s="27"/>
      <c r="B153" s="32"/>
      <c r="C153" s="40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 ht="16.5" hidden="1" thickBot="1">
      <c r="A154" s="27"/>
      <c r="B154" s="32"/>
      <c r="C154" s="40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 ht="16.5" hidden="1" thickBot="1">
      <c r="A155" s="24"/>
      <c r="B155" s="31"/>
      <c r="C155" s="39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 ht="16.5" hidden="1" thickBot="1">
      <c r="A156" s="27"/>
      <c r="B156" s="32"/>
      <c r="C156" s="40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 ht="16.5" hidden="1" thickBot="1">
      <c r="A157" s="27"/>
      <c r="B157" s="32"/>
      <c r="C157" s="40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 ht="16.5" hidden="1" thickBot="1">
      <c r="A158" s="27"/>
      <c r="B158" s="32"/>
      <c r="C158" s="40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 ht="16.5" hidden="1" thickBot="1">
      <c r="A159" s="27"/>
      <c r="B159" s="32"/>
      <c r="C159" s="40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 ht="16.5" hidden="1" thickBot="1">
      <c r="A160" s="24"/>
      <c r="B160" s="31"/>
      <c r="C160" s="39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 ht="16.5" hidden="1" thickBot="1">
      <c r="A161" s="27"/>
      <c r="B161" s="32"/>
      <c r="C161" s="40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 ht="16.5" hidden="1" thickBot="1">
      <c r="A162" s="27"/>
      <c r="B162" s="32"/>
      <c r="C162" s="40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 ht="16.5" hidden="1" thickBot="1">
      <c r="A163" s="27"/>
      <c r="B163" s="32"/>
      <c r="C163" s="40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 ht="16.5" hidden="1" thickBot="1">
      <c r="A164" s="27"/>
      <c r="B164" s="32"/>
      <c r="C164" s="40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 ht="16.5" hidden="1" thickBot="1">
      <c r="A165" s="24"/>
      <c r="B165" s="31"/>
      <c r="C165" s="39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 ht="16.5" hidden="1" thickBot="1">
      <c r="A166" s="27"/>
      <c r="B166" s="32"/>
      <c r="C166" s="40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 ht="16.5" hidden="1" thickBot="1">
      <c r="A167" s="27"/>
      <c r="B167" s="32"/>
      <c r="C167" s="40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 ht="16.5" hidden="1" thickBot="1">
      <c r="A168" s="27"/>
      <c r="B168" s="32"/>
      <c r="C168" s="40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 ht="16.5" hidden="1" thickBot="1">
      <c r="A169" s="24"/>
      <c r="B169" s="31"/>
      <c r="C169" s="39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 ht="16.5" hidden="1" thickBot="1">
      <c r="A170" s="27"/>
      <c r="B170" s="32"/>
      <c r="C170" s="40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  <row r="171" spans="1:35" ht="16.5" hidden="1" thickBot="1">
      <c r="A171" s="27"/>
      <c r="B171" s="32"/>
      <c r="C171" s="40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</row>
    <row r="172" spans="1:35" ht="16.5" hidden="1" thickBot="1">
      <c r="A172" s="27"/>
      <c r="B172" s="32"/>
      <c r="C172" s="40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1:35" ht="16.5" hidden="1" thickBot="1">
      <c r="A173" s="27"/>
      <c r="B173" s="32"/>
      <c r="C173" s="40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</row>
    <row r="174" spans="1:35" ht="16.5" hidden="1" thickBot="1">
      <c r="A174" s="24"/>
      <c r="B174" s="31"/>
      <c r="C174" s="39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</row>
    <row r="175" spans="1:35" ht="16.5" hidden="1" thickBot="1">
      <c r="A175" s="24"/>
      <c r="B175" s="31"/>
      <c r="C175" s="39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</row>
    <row r="176" spans="1:35" ht="16.5" hidden="1" thickBot="1">
      <c r="A176" s="28"/>
      <c r="B176" s="33"/>
      <c r="C176" s="38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</row>
    <row r="177" spans="1:35" ht="16.5" hidden="1" thickBot="1">
      <c r="A177" s="24"/>
      <c r="B177" s="31"/>
      <c r="C177" s="39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</row>
    <row r="178" spans="1:35" ht="16.5" hidden="1" thickBot="1">
      <c r="A178" s="27"/>
      <c r="B178" s="32"/>
      <c r="C178" s="40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</row>
    <row r="179" spans="1:35" ht="16.5" hidden="1" thickBot="1">
      <c r="A179" s="27"/>
      <c r="B179" s="32"/>
      <c r="C179" s="40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</row>
    <row r="180" spans="1:35" ht="16.5" hidden="1" thickBot="1">
      <c r="A180" s="27"/>
      <c r="B180" s="32"/>
      <c r="C180" s="40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</row>
    <row r="181" spans="1:35" ht="16.5" hidden="1" thickBot="1">
      <c r="A181" s="27"/>
      <c r="B181" s="32"/>
      <c r="C181" s="40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</row>
    <row r="182" spans="1:35" ht="16.5" hidden="1" thickBot="1">
      <c r="A182" s="27"/>
      <c r="B182" s="32"/>
      <c r="C182" s="40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</row>
    <row r="183" spans="1:35" ht="16.5" hidden="1" thickBot="1">
      <c r="A183" s="24"/>
      <c r="B183" s="31"/>
      <c r="C183" s="39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</row>
    <row r="184" spans="1:35" ht="16.5" hidden="1" thickBot="1">
      <c r="A184" s="27"/>
      <c r="B184" s="32"/>
      <c r="C184" s="40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</row>
    <row r="185" spans="1:35" ht="16.5" hidden="1" thickBot="1">
      <c r="A185" s="27"/>
      <c r="B185" s="32"/>
      <c r="C185" s="40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</row>
    <row r="186" spans="1:35" ht="16.5" hidden="1" thickBot="1">
      <c r="A186" s="27"/>
      <c r="B186" s="32"/>
      <c r="C186" s="40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</row>
    <row r="187" spans="1:35" ht="16.5" hidden="1" thickBot="1">
      <c r="A187" s="27"/>
      <c r="B187" s="32"/>
      <c r="C187" s="40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</row>
    <row r="188" spans="1:35" ht="16.5" hidden="1" thickBot="1">
      <c r="A188" s="27"/>
      <c r="B188" s="32"/>
      <c r="C188" s="40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</row>
    <row r="189" spans="1:35" ht="16.5" hidden="1" thickBot="1">
      <c r="A189" s="27"/>
      <c r="B189" s="32"/>
      <c r="C189" s="40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</row>
    <row r="190" spans="1:35" ht="16.5" hidden="1" thickBot="1">
      <c r="A190" s="24"/>
      <c r="B190" s="31"/>
      <c r="C190" s="39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</row>
    <row r="191" spans="1:35" ht="16.5" hidden="1" thickBot="1">
      <c r="A191" s="27"/>
      <c r="B191" s="32"/>
      <c r="C191" s="40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</row>
    <row r="192" spans="1:35" ht="16.5" hidden="1" thickBot="1">
      <c r="A192" s="27"/>
      <c r="B192" s="32"/>
      <c r="C192" s="40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</row>
    <row r="193" spans="1:35" ht="16.5" hidden="1" thickBot="1">
      <c r="A193" s="27"/>
      <c r="B193" s="32"/>
      <c r="C193" s="40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</row>
    <row r="194" spans="1:35" ht="16.5" hidden="1" thickBot="1">
      <c r="A194" s="27"/>
      <c r="B194" s="32"/>
      <c r="C194" s="40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</row>
    <row r="195" spans="1:35" ht="16.5" hidden="1" thickBot="1">
      <c r="A195" s="27"/>
      <c r="B195" s="32"/>
      <c r="C195" s="40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</row>
    <row r="196" spans="1:35" ht="16.5" hidden="1" thickBot="1">
      <c r="A196" s="27"/>
      <c r="B196" s="32"/>
      <c r="C196" s="40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</row>
    <row r="197" spans="1:35" ht="16.5" hidden="1" thickBot="1">
      <c r="A197" s="24"/>
      <c r="B197" s="31"/>
      <c r="C197" s="39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</row>
    <row r="198" spans="1:35" ht="16.5" hidden="1" thickBot="1">
      <c r="A198" s="24"/>
      <c r="B198" s="31"/>
      <c r="C198" s="39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</row>
    <row r="199" spans="1:35" ht="16.5" hidden="1" thickBot="1">
      <c r="A199" s="24"/>
      <c r="B199" s="31"/>
      <c r="C199" s="39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</row>
    <row r="200" spans="1:35" ht="15.75" hidden="1">
      <c r="A200" s="12"/>
      <c r="B200" s="13"/>
      <c r="C200" s="37"/>
      <c r="D200" s="14"/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</row>
    <row r="201" spans="1:35" ht="16.5" hidden="1" thickBot="1">
      <c r="A201" s="23"/>
      <c r="B201" s="30"/>
      <c r="C201" s="38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</row>
    <row r="202" spans="1:35" ht="16.5" hidden="1" thickBot="1">
      <c r="A202" s="24"/>
      <c r="B202" s="31"/>
      <c r="C202" s="3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</row>
    <row r="203" spans="1:35" ht="16.5" hidden="1" thickBot="1">
      <c r="A203" s="25"/>
      <c r="B203" s="32"/>
      <c r="C203" s="40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6.5" hidden="1" thickBot="1">
      <c r="A204" s="25"/>
      <c r="B204" s="32"/>
      <c r="C204" s="40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6.5" hidden="1" thickBot="1">
      <c r="A205" s="25"/>
      <c r="B205" s="32"/>
      <c r="C205" s="4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6.5" hidden="1" thickBot="1">
      <c r="A206" s="25"/>
      <c r="B206" s="32"/>
      <c r="C206" s="4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6.5" hidden="1" thickBot="1">
      <c r="A207" s="25"/>
      <c r="B207" s="32"/>
      <c r="C207" s="4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6.5" hidden="1" thickBot="1">
      <c r="A208" s="25"/>
      <c r="B208" s="32"/>
      <c r="C208" s="4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6.5" hidden="1" thickBot="1">
      <c r="A209" s="25"/>
      <c r="B209" s="32"/>
      <c r="C209" s="4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6.5" hidden="1" thickBot="1">
      <c r="A210" s="25"/>
      <c r="B210" s="32"/>
      <c r="C210" s="4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6.5" hidden="1" thickBot="1">
      <c r="A211" s="25"/>
      <c r="B211" s="32"/>
      <c r="C211" s="4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6.5" hidden="1" thickBot="1">
      <c r="A212" s="25"/>
      <c r="B212" s="32"/>
      <c r="C212" s="4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6.5" hidden="1" thickBot="1">
      <c r="A213" s="25"/>
      <c r="B213" s="32"/>
      <c r="C213" s="4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6.5" hidden="1" thickBot="1">
      <c r="A214" s="25"/>
      <c r="B214" s="32"/>
      <c r="C214" s="4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6.5" hidden="1" thickBot="1">
      <c r="A215" s="25"/>
      <c r="B215" s="32"/>
      <c r="C215" s="4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6.5" hidden="1" thickBot="1">
      <c r="A216" s="25"/>
      <c r="B216" s="32"/>
      <c r="C216" s="4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6.5" hidden="1" thickBot="1">
      <c r="A217" s="25"/>
      <c r="B217" s="32"/>
      <c r="C217" s="4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6.5" hidden="1" thickBot="1">
      <c r="A218" s="25"/>
      <c r="B218" s="32"/>
      <c r="C218" s="4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6.5" hidden="1" thickBot="1">
      <c r="A219" s="25"/>
      <c r="B219" s="32"/>
      <c r="C219" s="4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6.5" hidden="1" thickBot="1">
      <c r="A220" s="25"/>
      <c r="B220" s="32"/>
      <c r="C220" s="4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6.5" hidden="1" thickBot="1">
      <c r="A221" s="25"/>
      <c r="B221" s="32"/>
      <c r="C221" s="4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6.5" hidden="1" thickBot="1">
      <c r="A222" s="24"/>
      <c r="B222" s="31"/>
      <c r="C222" s="3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 ht="16.5" hidden="1" thickBot="1">
      <c r="A223" s="25"/>
      <c r="B223" s="32"/>
      <c r="C223" s="4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6.5" hidden="1" thickBot="1">
      <c r="A224" s="25"/>
      <c r="B224" s="32"/>
      <c r="C224" s="40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6.5" hidden="1" thickBot="1">
      <c r="A225" s="25"/>
      <c r="B225" s="32"/>
      <c r="C225" s="4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6.5" hidden="1" thickBot="1">
      <c r="A226" s="25"/>
      <c r="B226" s="32"/>
      <c r="C226" s="4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</row>
    <row r="227" spans="1:35" ht="15.75" hidden="1">
      <c r="A227" s="50"/>
      <c r="B227" s="34"/>
      <c r="C227" s="51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</row>
    <row r="228" spans="1:36" s="11" customFormat="1" ht="15.75" hidden="1">
      <c r="A228" s="52"/>
      <c r="B228" s="64"/>
      <c r="C228" s="41"/>
      <c r="D228" s="65"/>
      <c r="E228" s="65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6"/>
    </row>
    <row r="229" spans="1:36" s="11" customFormat="1" ht="15.75" hidden="1">
      <c r="A229" s="52"/>
      <c r="B229" s="64"/>
      <c r="C229" s="41"/>
      <c r="D229" s="65"/>
      <c r="E229" s="65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6"/>
    </row>
    <row r="230" spans="1:36" s="11" customFormat="1" ht="15.75" hidden="1">
      <c r="A230" s="52"/>
      <c r="B230" s="64"/>
      <c r="C230" s="41"/>
      <c r="D230" s="65"/>
      <c r="E230" s="65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6"/>
    </row>
    <row r="231" spans="1:35" ht="16.5" hidden="1" thickBot="1">
      <c r="A231" s="25"/>
      <c r="B231" s="32"/>
      <c r="C231" s="40"/>
      <c r="D231" s="9"/>
      <c r="E231" s="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1:35" ht="16.5" hidden="1" thickBot="1">
      <c r="A232" s="25"/>
      <c r="B232" s="32"/>
      <c r="C232" s="40"/>
      <c r="D232" s="9"/>
      <c r="E232" s="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</row>
    <row r="233" spans="1:35" ht="16.5" hidden="1" thickBot="1">
      <c r="A233" s="25"/>
      <c r="B233" s="32"/>
      <c r="C233" s="40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6.5" hidden="1" thickBot="1">
      <c r="A234" s="27"/>
      <c r="B234" s="32"/>
      <c r="C234" s="40"/>
      <c r="D234" s="9"/>
      <c r="E234" s="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6.5" hidden="1" thickBot="1">
      <c r="A235" s="27"/>
      <c r="B235" s="32"/>
      <c r="C235" s="4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6.5" hidden="1" thickBot="1">
      <c r="A236" s="24"/>
      <c r="B236" s="31"/>
      <c r="C236" s="39"/>
      <c r="D236" s="8"/>
      <c r="E236" s="8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</row>
    <row r="237" spans="1:35" ht="16.5" hidden="1" thickBot="1">
      <c r="A237" s="27"/>
      <c r="B237" s="32"/>
      <c r="C237" s="4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6.5" hidden="1" thickBot="1">
      <c r="A238" s="27"/>
      <c r="B238" s="32"/>
      <c r="C238" s="40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ht="16.5" hidden="1" thickBot="1">
      <c r="A239" s="27"/>
      <c r="B239" s="32"/>
      <c r="C239" s="4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6.5" hidden="1" thickBot="1">
      <c r="A240" s="27"/>
      <c r="B240" s="32"/>
      <c r="C240" s="4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6.5" hidden="1" thickBot="1">
      <c r="A241" s="27"/>
      <c r="B241" s="32"/>
      <c r="C241" s="4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6.5" hidden="1" thickBot="1">
      <c r="A242" s="28"/>
      <c r="B242" s="33"/>
      <c r="C242" s="38"/>
      <c r="D242" s="16"/>
      <c r="E242" s="16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</row>
    <row r="243" spans="1:35" ht="16.5" hidden="1" thickBot="1">
      <c r="A243" s="24"/>
      <c r="B243" s="31"/>
      <c r="C243" s="39"/>
      <c r="D243" s="8"/>
      <c r="E243" s="8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</row>
    <row r="244" spans="1:35" ht="16.5" hidden="1" thickBot="1">
      <c r="A244" s="27"/>
      <c r="B244" s="32"/>
      <c r="C244" s="40"/>
      <c r="D244" s="9"/>
      <c r="E244" s="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</row>
    <row r="245" spans="1:35" ht="16.5" hidden="1" thickBot="1">
      <c r="A245" s="27"/>
      <c r="B245" s="32"/>
      <c r="C245" s="40"/>
      <c r="D245" s="9"/>
      <c r="E245" s="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6.5" hidden="1" thickBot="1">
      <c r="A246" s="27"/>
      <c r="B246" s="32"/>
      <c r="C246" s="40"/>
      <c r="D246" s="9"/>
      <c r="E246" s="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6.5" hidden="1" thickBot="1">
      <c r="A247" s="27"/>
      <c r="B247" s="32"/>
      <c r="C247" s="40"/>
      <c r="D247" s="9"/>
      <c r="E247" s="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6.5" hidden="1" thickBot="1">
      <c r="A248" s="27"/>
      <c r="B248" s="32"/>
      <c r="C248" s="40"/>
      <c r="D248" s="9"/>
      <c r="E248" s="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6.5" hidden="1" thickBot="1">
      <c r="A249" s="27"/>
      <c r="B249" s="32"/>
      <c r="C249" s="40"/>
      <c r="D249" s="9"/>
      <c r="E249" s="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6.5" hidden="1" thickBot="1">
      <c r="A250" s="27"/>
      <c r="B250" s="32"/>
      <c r="C250" s="40"/>
      <c r="D250" s="9"/>
      <c r="E250" s="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6.5" hidden="1" thickBot="1">
      <c r="A251" s="27"/>
      <c r="B251" s="32"/>
      <c r="C251" s="40"/>
      <c r="D251" s="9"/>
      <c r="E251" s="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6.5" hidden="1" thickBot="1">
      <c r="A252" s="27"/>
      <c r="B252" s="32"/>
      <c r="C252" s="40"/>
      <c r="D252" s="9"/>
      <c r="E252" s="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6.5" hidden="1" thickBot="1">
      <c r="A253" s="27"/>
      <c r="B253" s="32"/>
      <c r="C253" s="40"/>
      <c r="D253" s="9"/>
      <c r="E253" s="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6.5" hidden="1" thickBot="1">
      <c r="A254" s="27"/>
      <c r="B254" s="32"/>
      <c r="C254" s="40"/>
      <c r="D254" s="9"/>
      <c r="E254" s="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6.5" hidden="1" thickBot="1">
      <c r="A255" s="27"/>
      <c r="B255" s="32"/>
      <c r="C255" s="40"/>
      <c r="D255" s="9"/>
      <c r="E255" s="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6.5" hidden="1" thickBot="1">
      <c r="A256" s="27"/>
      <c r="B256" s="32"/>
      <c r="C256" s="40"/>
      <c r="D256" s="9"/>
      <c r="E256" s="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6.5" hidden="1" thickBot="1">
      <c r="A257" s="24"/>
      <c r="B257" s="31"/>
      <c r="C257" s="39"/>
      <c r="D257" s="8"/>
      <c r="E257" s="8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6.5" hidden="1" thickBot="1">
      <c r="A258" s="27"/>
      <c r="B258" s="32"/>
      <c r="C258" s="40"/>
      <c r="D258" s="9"/>
      <c r="E258" s="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6.5" hidden="1" thickBot="1">
      <c r="A259" s="27"/>
      <c r="B259" s="32"/>
      <c r="C259" s="40"/>
      <c r="D259" s="9"/>
      <c r="E259" s="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6.5" hidden="1" thickBot="1">
      <c r="A260" s="27"/>
      <c r="B260" s="32"/>
      <c r="C260" s="40"/>
      <c r="D260" s="9"/>
      <c r="E260" s="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6.5" hidden="1" thickBot="1">
      <c r="A261" s="27"/>
      <c r="B261" s="32"/>
      <c r="C261" s="40"/>
      <c r="D261" s="9"/>
      <c r="E261" s="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6.5" hidden="1" thickBot="1">
      <c r="A262" s="24"/>
      <c r="B262" s="31"/>
      <c r="C262" s="39"/>
      <c r="D262" s="8"/>
      <c r="E262" s="8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6.5" hidden="1" thickBot="1">
      <c r="A263" s="27"/>
      <c r="B263" s="32"/>
      <c r="C263" s="40"/>
      <c r="D263" s="9"/>
      <c r="E263" s="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6.5" hidden="1" thickBot="1">
      <c r="A264" s="27"/>
      <c r="B264" s="32"/>
      <c r="C264" s="40"/>
      <c r="D264" s="9"/>
      <c r="E264" s="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6.5" hidden="1" thickBot="1">
      <c r="A265" s="27"/>
      <c r="B265" s="32"/>
      <c r="C265" s="40"/>
      <c r="D265" s="9"/>
      <c r="E265" s="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6.5" hidden="1" thickBot="1">
      <c r="A266" s="27"/>
      <c r="B266" s="32"/>
      <c r="C266" s="40"/>
      <c r="D266" s="9"/>
      <c r="E266" s="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6.5" hidden="1" thickBot="1">
      <c r="A267" s="24"/>
      <c r="B267" s="31"/>
      <c r="C267" s="39"/>
      <c r="D267" s="8"/>
      <c r="E267" s="8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6.5" hidden="1" thickBot="1">
      <c r="A268" s="27"/>
      <c r="B268" s="32"/>
      <c r="C268" s="40"/>
      <c r="D268" s="9"/>
      <c r="E268" s="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6.5" hidden="1" thickBot="1">
      <c r="A269" s="27"/>
      <c r="B269" s="32"/>
      <c r="C269" s="40"/>
      <c r="D269" s="9"/>
      <c r="E269" s="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6.5" hidden="1" thickBot="1">
      <c r="A270" s="27"/>
      <c r="B270" s="32"/>
      <c r="C270" s="40"/>
      <c r="D270" s="9"/>
      <c r="E270" s="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6.5" hidden="1" thickBot="1">
      <c r="A271" s="24"/>
      <c r="B271" s="31"/>
      <c r="C271" s="39"/>
      <c r="D271" s="8"/>
      <c r="E271" s="8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6.5" hidden="1" thickBot="1">
      <c r="A272" s="27"/>
      <c r="B272" s="32"/>
      <c r="C272" s="40"/>
      <c r="D272" s="9"/>
      <c r="E272" s="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6.5" hidden="1" thickBot="1">
      <c r="A273" s="27"/>
      <c r="B273" s="32"/>
      <c r="C273" s="40"/>
      <c r="D273" s="9"/>
      <c r="E273" s="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6.5" hidden="1" thickBot="1">
      <c r="A274" s="27"/>
      <c r="B274" s="32"/>
      <c r="C274" s="40"/>
      <c r="D274" s="9"/>
      <c r="E274" s="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6.5" hidden="1" thickBot="1">
      <c r="A275" s="27"/>
      <c r="B275" s="32"/>
      <c r="C275" s="40"/>
      <c r="D275" s="9"/>
      <c r="E275" s="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6.5" hidden="1" thickBot="1">
      <c r="A276" s="24"/>
      <c r="B276" s="31"/>
      <c r="C276" s="39"/>
      <c r="D276" s="8"/>
      <c r="E276" s="8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6.5" hidden="1" thickBot="1">
      <c r="A277" s="24"/>
      <c r="B277" s="31"/>
      <c r="C277" s="39"/>
      <c r="D277" s="8"/>
      <c r="E277" s="8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6.5" hidden="1" thickBot="1">
      <c r="A278" s="28"/>
      <c r="B278" s="33"/>
      <c r="C278" s="38"/>
      <c r="D278" s="16"/>
      <c r="E278" s="1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</row>
    <row r="279" spans="1:35" ht="16.5" hidden="1" thickBot="1">
      <c r="A279" s="24"/>
      <c r="B279" s="31"/>
      <c r="C279" s="39"/>
      <c r="D279" s="8"/>
      <c r="E279" s="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6.5" hidden="1" thickBot="1">
      <c r="A280" s="27"/>
      <c r="B280" s="32"/>
      <c r="C280" s="40"/>
      <c r="D280" s="9"/>
      <c r="E280" s="9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</row>
    <row r="281" spans="1:35" ht="16.5" hidden="1" thickBot="1">
      <c r="A281" s="27"/>
      <c r="B281" s="32"/>
      <c r="C281" s="40"/>
      <c r="D281" s="9"/>
      <c r="E281" s="9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6.5" hidden="1" thickBot="1">
      <c r="A282" s="27"/>
      <c r="B282" s="32"/>
      <c r="C282" s="40"/>
      <c r="D282" s="9"/>
      <c r="E282" s="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6.5" hidden="1" thickBot="1">
      <c r="A283" s="27"/>
      <c r="B283" s="32"/>
      <c r="C283" s="40"/>
      <c r="D283" s="9"/>
      <c r="E283" s="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 ht="16.5" hidden="1" thickBot="1">
      <c r="A284" s="27"/>
      <c r="B284" s="32"/>
      <c r="C284" s="40"/>
      <c r="D284" s="9"/>
      <c r="E284" s="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 ht="16.5" hidden="1" thickBot="1">
      <c r="A285" s="24"/>
      <c r="B285" s="31"/>
      <c r="C285" s="39"/>
      <c r="D285" s="8"/>
      <c r="E285" s="8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 ht="16.5" hidden="1" thickBot="1">
      <c r="A286" s="27"/>
      <c r="B286" s="32"/>
      <c r="C286" s="40"/>
      <c r="D286" s="9"/>
      <c r="E286" s="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6.5" hidden="1" thickBot="1">
      <c r="A287" s="27"/>
      <c r="B287" s="32"/>
      <c r="C287" s="40"/>
      <c r="D287" s="9"/>
      <c r="E287" s="9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 ht="16.5" hidden="1" thickBot="1">
      <c r="A288" s="27"/>
      <c r="B288" s="32"/>
      <c r="C288" s="40"/>
      <c r="D288" s="9"/>
      <c r="E288" s="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6.5" hidden="1" thickBot="1">
      <c r="A289" s="27"/>
      <c r="B289" s="32"/>
      <c r="C289" s="40"/>
      <c r="D289" s="9"/>
      <c r="E289" s="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 ht="16.5" hidden="1" thickBot="1">
      <c r="A290" s="27"/>
      <c r="B290" s="32"/>
      <c r="C290" s="40"/>
      <c r="D290" s="9"/>
      <c r="E290" s="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6.5" hidden="1" thickBot="1">
      <c r="A291" s="27"/>
      <c r="B291" s="32"/>
      <c r="C291" s="40"/>
      <c r="D291" s="9"/>
      <c r="E291" s="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 ht="16.5" hidden="1" thickBot="1">
      <c r="A292" s="24"/>
      <c r="B292" s="31"/>
      <c r="C292" s="39"/>
      <c r="D292" s="8"/>
      <c r="E292" s="8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 ht="16.5" hidden="1" thickBot="1">
      <c r="A293" s="27"/>
      <c r="B293" s="32"/>
      <c r="C293" s="40"/>
      <c r="D293" s="9"/>
      <c r="E293" s="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 ht="16.5" hidden="1" thickBot="1">
      <c r="A294" s="27"/>
      <c r="B294" s="32"/>
      <c r="C294" s="40"/>
      <c r="D294" s="9"/>
      <c r="E294" s="9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 ht="16.5" hidden="1" thickBot="1">
      <c r="A295" s="27"/>
      <c r="B295" s="32"/>
      <c r="C295" s="40"/>
      <c r="D295" s="9"/>
      <c r="E295" s="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6.5" hidden="1" thickBot="1">
      <c r="A296" s="27"/>
      <c r="B296" s="32"/>
      <c r="C296" s="40"/>
      <c r="D296" s="9"/>
      <c r="E296" s="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 ht="16.5" hidden="1" thickBot="1">
      <c r="A297" s="27"/>
      <c r="B297" s="32"/>
      <c r="C297" s="40"/>
      <c r="D297" s="9"/>
      <c r="E297" s="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6.5" hidden="1" thickBot="1">
      <c r="A298" s="27"/>
      <c r="B298" s="32"/>
      <c r="C298" s="40"/>
      <c r="D298" s="9"/>
      <c r="E298" s="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 ht="16.5" hidden="1" thickBot="1">
      <c r="A299" s="24"/>
      <c r="B299" s="31"/>
      <c r="C299" s="39"/>
      <c r="D299" s="8"/>
      <c r="E299" s="8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 ht="16.5" hidden="1" thickBot="1">
      <c r="A300" s="24"/>
      <c r="B300" s="31"/>
      <c r="C300" s="39"/>
      <c r="D300" s="8"/>
      <c r="E300" s="8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ht="16.5" hidden="1" thickBot="1">
      <c r="A301" s="24"/>
      <c r="B301" s="31"/>
      <c r="C301" s="39"/>
      <c r="D301" s="8"/>
      <c r="E301" s="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 ht="15.75" hidden="1">
      <c r="A302" s="12"/>
      <c r="B302" s="13"/>
      <c r="C302" s="37"/>
      <c r="D302" s="14"/>
      <c r="E302" s="14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</row>
    <row r="303" spans="1:35" ht="16.5" hidden="1" thickBot="1">
      <c r="A303" s="23"/>
      <c r="B303" s="30"/>
      <c r="C303" s="38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</row>
    <row r="304" spans="1:35" ht="16.5" hidden="1" thickBot="1">
      <c r="A304" s="24"/>
      <c r="B304" s="31"/>
      <c r="C304" s="3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</row>
    <row r="305" spans="1:35" ht="16.5" hidden="1" thickBot="1">
      <c r="A305" s="25"/>
      <c r="B305" s="32"/>
      <c r="C305" s="40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6.5" hidden="1" thickBot="1">
      <c r="A306" s="25"/>
      <c r="B306" s="32"/>
      <c r="C306" s="40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6.5" hidden="1" thickBot="1">
      <c r="A307" s="25"/>
      <c r="B307" s="32"/>
      <c r="C307" s="4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6.5" hidden="1" thickBot="1">
      <c r="A308" s="25"/>
      <c r="B308" s="32"/>
      <c r="C308" s="4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6.5" hidden="1" thickBot="1">
      <c r="A309" s="25"/>
      <c r="B309" s="32"/>
      <c r="C309" s="4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6.5" hidden="1" thickBot="1">
      <c r="A310" s="25"/>
      <c r="B310" s="32"/>
      <c r="C310" s="4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6.5" hidden="1" thickBot="1">
      <c r="A311" s="25"/>
      <c r="B311" s="32"/>
      <c r="C311" s="4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6.5" hidden="1" thickBot="1">
      <c r="A312" s="25"/>
      <c r="B312" s="32"/>
      <c r="C312" s="4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6.5" hidden="1" thickBot="1">
      <c r="A313" s="25"/>
      <c r="B313" s="32"/>
      <c r="C313" s="4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6.5" hidden="1" thickBot="1">
      <c r="A314" s="25"/>
      <c r="B314" s="32"/>
      <c r="C314" s="4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6.5" hidden="1" thickBot="1">
      <c r="A315" s="25"/>
      <c r="B315" s="32"/>
      <c r="C315" s="4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6.5" hidden="1" thickBot="1">
      <c r="A316" s="25"/>
      <c r="B316" s="32"/>
      <c r="C316" s="4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6.5" hidden="1" thickBot="1">
      <c r="A317" s="25"/>
      <c r="B317" s="32"/>
      <c r="C317" s="4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6.5" hidden="1" thickBot="1">
      <c r="A318" s="25"/>
      <c r="B318" s="32"/>
      <c r="C318" s="4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6.5" hidden="1" thickBot="1">
      <c r="A319" s="25"/>
      <c r="B319" s="32"/>
      <c r="C319" s="4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6.5" hidden="1" thickBot="1">
      <c r="A320" s="25"/>
      <c r="B320" s="32"/>
      <c r="C320" s="4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6.5" hidden="1" thickBot="1">
      <c r="A321" s="25"/>
      <c r="B321" s="32"/>
      <c r="C321" s="4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6.5" hidden="1" thickBot="1">
      <c r="A322" s="25"/>
      <c r="B322" s="32"/>
      <c r="C322" s="4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6.5" hidden="1" thickBot="1">
      <c r="A323" s="25"/>
      <c r="B323" s="32"/>
      <c r="C323" s="4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6.5" hidden="1" thickBot="1">
      <c r="A324" s="24"/>
      <c r="B324" s="31"/>
      <c r="C324" s="3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</row>
    <row r="325" spans="1:35" ht="16.5" hidden="1" thickBot="1">
      <c r="A325" s="25"/>
      <c r="B325" s="32"/>
      <c r="C325" s="4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6.5" hidden="1" thickBot="1">
      <c r="A326" s="25"/>
      <c r="B326" s="32"/>
      <c r="C326" s="40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6.5" hidden="1" thickBot="1">
      <c r="A327" s="25"/>
      <c r="B327" s="32"/>
      <c r="C327" s="4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6.5" hidden="1" thickBot="1">
      <c r="A328" s="25"/>
      <c r="B328" s="34"/>
      <c r="C328" s="4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</row>
    <row r="329" spans="1:35" ht="27" customHeight="1" hidden="1">
      <c r="A329" s="66"/>
      <c r="B329" s="67"/>
      <c r="C329" s="68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</row>
    <row r="330" spans="1:35" ht="16.5" hidden="1" thickBot="1">
      <c r="A330" s="25"/>
      <c r="B330" s="32"/>
      <c r="C330" s="40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1:35" ht="16.5" hidden="1" thickBot="1">
      <c r="A331" s="25"/>
      <c r="B331" s="32"/>
      <c r="C331" s="40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</row>
    <row r="332" spans="1:36" s="11" customFormat="1" ht="16.5" hidden="1" thickBot="1">
      <c r="A332" s="26"/>
      <c r="B332" s="57"/>
      <c r="C332" s="69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56"/>
    </row>
    <row r="333" spans="1:35" ht="16.5" hidden="1" thickBot="1">
      <c r="A333" s="25"/>
      <c r="B333" s="32"/>
      <c r="C333" s="4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6.5" hidden="1" thickBot="1">
      <c r="A334" s="27"/>
      <c r="B334" s="32"/>
      <c r="C334" s="40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6.5" hidden="1" thickBot="1">
      <c r="A335" s="27"/>
      <c r="B335" s="32"/>
      <c r="C335" s="4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6.5" hidden="1" thickBot="1">
      <c r="A336" s="24"/>
      <c r="B336" s="31"/>
      <c r="C336" s="39"/>
      <c r="D336" s="8"/>
      <c r="E336" s="8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</row>
    <row r="337" spans="1:35" ht="16.5" hidden="1" thickBot="1">
      <c r="A337" s="27"/>
      <c r="B337" s="32"/>
      <c r="C337" s="4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6.5" hidden="1" thickBot="1">
      <c r="A338" s="27"/>
      <c r="B338" s="32"/>
      <c r="C338" s="40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1:35" ht="16.5" hidden="1" thickBot="1">
      <c r="A339" s="27"/>
      <c r="B339" s="32"/>
      <c r="C339" s="4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6.5" hidden="1" thickBot="1">
      <c r="A340" s="27"/>
      <c r="B340" s="32"/>
      <c r="C340" s="4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6.5" hidden="1" thickBot="1">
      <c r="A341" s="27"/>
      <c r="B341" s="32"/>
      <c r="C341" s="4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6.5" hidden="1" thickBot="1">
      <c r="A342" s="28"/>
      <c r="B342" s="33"/>
      <c r="C342" s="38"/>
      <c r="D342" s="16"/>
      <c r="E342" s="1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</row>
    <row r="343" spans="1:35" ht="16.5" hidden="1" thickBot="1">
      <c r="A343" s="24"/>
      <c r="B343" s="31"/>
      <c r="C343" s="39"/>
      <c r="D343" s="8"/>
      <c r="E343" s="8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</row>
    <row r="344" spans="1:35" ht="16.5" hidden="1" thickBot="1">
      <c r="A344" s="27"/>
      <c r="B344" s="32"/>
      <c r="C344" s="40"/>
      <c r="D344" s="9"/>
      <c r="E344" s="9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</row>
    <row r="345" spans="1:35" ht="16.5" hidden="1" thickBot="1">
      <c r="A345" s="27"/>
      <c r="B345" s="32"/>
      <c r="C345" s="40"/>
      <c r="D345" s="9"/>
      <c r="E345" s="9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1:35" ht="16.5" hidden="1" thickBot="1">
      <c r="A346" s="27"/>
      <c r="B346" s="32"/>
      <c r="C346" s="40"/>
      <c r="D346" s="9"/>
      <c r="E346" s="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1:35" ht="16.5" hidden="1" thickBot="1">
      <c r="A347" s="27"/>
      <c r="B347" s="32"/>
      <c r="C347" s="40"/>
      <c r="D347" s="9"/>
      <c r="E347" s="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1:35" ht="16.5" hidden="1" thickBot="1">
      <c r="A348" s="27"/>
      <c r="B348" s="32"/>
      <c r="C348" s="40"/>
      <c r="D348" s="9"/>
      <c r="E348" s="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1:35" ht="16.5" hidden="1" thickBot="1">
      <c r="A349" s="27"/>
      <c r="B349" s="32"/>
      <c r="C349" s="40"/>
      <c r="D349" s="9"/>
      <c r="E349" s="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6.5" hidden="1" thickBot="1">
      <c r="A350" s="27"/>
      <c r="B350" s="32"/>
      <c r="C350" s="40"/>
      <c r="D350" s="9"/>
      <c r="E350" s="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1:35" ht="16.5" hidden="1" thickBot="1">
      <c r="A351" s="27"/>
      <c r="B351" s="32"/>
      <c r="C351" s="40"/>
      <c r="D351" s="9"/>
      <c r="E351" s="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6.5" hidden="1" thickBot="1">
      <c r="A352" s="27"/>
      <c r="B352" s="32"/>
      <c r="C352" s="40"/>
      <c r="D352" s="9"/>
      <c r="E352" s="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1:35" ht="16.5" hidden="1" thickBot="1">
      <c r="A353" s="27"/>
      <c r="B353" s="32"/>
      <c r="C353" s="40"/>
      <c r="D353" s="9"/>
      <c r="E353" s="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1:35" ht="16.5" hidden="1" thickBot="1">
      <c r="A354" s="27"/>
      <c r="B354" s="32"/>
      <c r="C354" s="40"/>
      <c r="D354" s="9"/>
      <c r="E354" s="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1:35" ht="16.5" hidden="1" thickBot="1">
      <c r="A355" s="27"/>
      <c r="B355" s="32"/>
      <c r="C355" s="40"/>
      <c r="D355" s="9"/>
      <c r="E355" s="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1:35" ht="16.5" hidden="1" thickBot="1">
      <c r="A356" s="27"/>
      <c r="B356" s="32"/>
      <c r="C356" s="40"/>
      <c r="D356" s="9"/>
      <c r="E356" s="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1:35" ht="16.5" hidden="1" thickBot="1">
      <c r="A357" s="24"/>
      <c r="B357" s="31"/>
      <c r="C357" s="39"/>
      <c r="D357" s="8"/>
      <c r="E357" s="8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6.5" hidden="1" thickBot="1">
      <c r="A358" s="27"/>
      <c r="B358" s="32"/>
      <c r="C358" s="40"/>
      <c r="D358" s="9"/>
      <c r="E358" s="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1:35" ht="16.5" hidden="1" thickBot="1">
      <c r="A359" s="27"/>
      <c r="B359" s="32"/>
      <c r="C359" s="40"/>
      <c r="D359" s="9"/>
      <c r="E359" s="9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1:35" ht="16.5" hidden="1" thickBot="1">
      <c r="A360" s="27"/>
      <c r="B360" s="32"/>
      <c r="C360" s="40"/>
      <c r="D360" s="9"/>
      <c r="E360" s="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6.5" hidden="1" thickBot="1">
      <c r="A361" s="27"/>
      <c r="B361" s="32"/>
      <c r="C361" s="40"/>
      <c r="D361" s="9"/>
      <c r="E361" s="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1:35" ht="16.5" hidden="1" thickBot="1">
      <c r="A362" s="24"/>
      <c r="B362" s="31"/>
      <c r="C362" s="39"/>
      <c r="D362" s="8"/>
      <c r="E362" s="8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6.5" hidden="1" thickBot="1">
      <c r="A363" s="27"/>
      <c r="B363" s="32"/>
      <c r="C363" s="40"/>
      <c r="D363" s="9"/>
      <c r="E363" s="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1:35" ht="16.5" hidden="1" thickBot="1">
      <c r="A364" s="27"/>
      <c r="B364" s="32"/>
      <c r="C364" s="40"/>
      <c r="D364" s="9"/>
      <c r="E364" s="9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1:35" ht="16.5" hidden="1" thickBot="1">
      <c r="A365" s="27"/>
      <c r="B365" s="32"/>
      <c r="C365" s="40"/>
      <c r="D365" s="9"/>
      <c r="E365" s="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1:35" ht="16.5" hidden="1" thickBot="1">
      <c r="A366" s="27"/>
      <c r="B366" s="32"/>
      <c r="C366" s="40"/>
      <c r="D366" s="9"/>
      <c r="E366" s="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1:35" ht="16.5" hidden="1" thickBot="1">
      <c r="A367" s="24"/>
      <c r="B367" s="31"/>
      <c r="C367" s="39"/>
      <c r="D367" s="8"/>
      <c r="E367" s="8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1:35" ht="16.5" hidden="1" thickBot="1">
      <c r="A368" s="27"/>
      <c r="B368" s="32"/>
      <c r="C368" s="40"/>
      <c r="D368" s="9"/>
      <c r="E368" s="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6.5" hidden="1" thickBot="1">
      <c r="A369" s="27"/>
      <c r="B369" s="32"/>
      <c r="C369" s="40"/>
      <c r="D369" s="9"/>
      <c r="E369" s="9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6.5" hidden="1" thickBot="1">
      <c r="A370" s="27"/>
      <c r="B370" s="32"/>
      <c r="C370" s="40"/>
      <c r="D370" s="9"/>
      <c r="E370" s="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1:35" ht="16.5" hidden="1" thickBot="1">
      <c r="A371" s="24"/>
      <c r="B371" s="31"/>
      <c r="C371" s="39"/>
      <c r="D371" s="8"/>
      <c r="E371" s="8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1:35" ht="16.5" hidden="1" thickBot="1">
      <c r="A372" s="27"/>
      <c r="B372" s="32"/>
      <c r="C372" s="40"/>
      <c r="D372" s="9"/>
      <c r="E372" s="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6.5" hidden="1" thickBot="1">
      <c r="A373" s="27"/>
      <c r="B373" s="32"/>
      <c r="C373" s="40"/>
      <c r="D373" s="9"/>
      <c r="E373" s="9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1:35" ht="16.5" hidden="1" thickBot="1">
      <c r="A374" s="27"/>
      <c r="B374" s="32"/>
      <c r="C374" s="40"/>
      <c r="D374" s="9"/>
      <c r="E374" s="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1:35" ht="16.5" hidden="1" thickBot="1">
      <c r="A375" s="27"/>
      <c r="B375" s="32"/>
      <c r="C375" s="40"/>
      <c r="D375" s="9"/>
      <c r="E375" s="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1:35" ht="16.5" hidden="1" thickBot="1">
      <c r="A376" s="24"/>
      <c r="B376" s="31"/>
      <c r="C376" s="39"/>
      <c r="D376" s="8"/>
      <c r="E376" s="8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6.5" hidden="1" thickBot="1">
      <c r="A377" s="24"/>
      <c r="B377" s="31"/>
      <c r="C377" s="39"/>
      <c r="D377" s="8"/>
      <c r="E377" s="8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1:35" ht="16.5" hidden="1" thickBot="1">
      <c r="A378" s="28"/>
      <c r="B378" s="33"/>
      <c r="C378" s="38"/>
      <c r="D378" s="16"/>
      <c r="E378" s="1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</row>
    <row r="379" spans="1:35" ht="16.5" hidden="1" thickBot="1">
      <c r="A379" s="24"/>
      <c r="B379" s="31"/>
      <c r="C379" s="39"/>
      <c r="D379" s="8"/>
      <c r="E379" s="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1:35" ht="16.5" hidden="1" thickBot="1">
      <c r="A380" s="27"/>
      <c r="B380" s="32"/>
      <c r="C380" s="40"/>
      <c r="D380" s="9"/>
      <c r="E380" s="9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</row>
    <row r="381" spans="1:35" ht="16.5" hidden="1" thickBot="1">
      <c r="A381" s="27"/>
      <c r="B381" s="32"/>
      <c r="C381" s="40"/>
      <c r="D381" s="9"/>
      <c r="E381" s="9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6.5" hidden="1" thickBot="1">
      <c r="A382" s="27"/>
      <c r="B382" s="32"/>
      <c r="C382" s="40"/>
      <c r="D382" s="9"/>
      <c r="E382" s="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1:35" ht="16.5" hidden="1" thickBot="1">
      <c r="A383" s="27"/>
      <c r="B383" s="32"/>
      <c r="C383" s="40"/>
      <c r="D383" s="9"/>
      <c r="E383" s="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6.5" hidden="1" thickBot="1">
      <c r="A384" s="27"/>
      <c r="B384" s="32"/>
      <c r="C384" s="40"/>
      <c r="D384" s="9"/>
      <c r="E384" s="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1:35" ht="16.5" hidden="1" thickBot="1">
      <c r="A385" s="24"/>
      <c r="B385" s="31"/>
      <c r="C385" s="39"/>
      <c r="D385" s="8"/>
      <c r="E385" s="8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1:35" ht="16.5" hidden="1" thickBot="1">
      <c r="A386" s="27"/>
      <c r="B386" s="32"/>
      <c r="C386" s="40"/>
      <c r="D386" s="9"/>
      <c r="E386" s="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6.5" hidden="1" thickBot="1">
      <c r="A387" s="27"/>
      <c r="B387" s="32"/>
      <c r="C387" s="40"/>
      <c r="D387" s="9"/>
      <c r="E387" s="9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1:35" ht="16.5" hidden="1" thickBot="1">
      <c r="A388" s="27"/>
      <c r="B388" s="32"/>
      <c r="C388" s="40"/>
      <c r="D388" s="9"/>
      <c r="E388" s="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1:35" ht="16.5" hidden="1" thickBot="1">
      <c r="A389" s="27"/>
      <c r="B389" s="32"/>
      <c r="C389" s="40"/>
      <c r="D389" s="9"/>
      <c r="E389" s="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1:35" ht="16.5" hidden="1" thickBot="1">
      <c r="A390" s="27"/>
      <c r="B390" s="32"/>
      <c r="C390" s="40"/>
      <c r="D390" s="9"/>
      <c r="E390" s="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6.5" hidden="1" thickBot="1">
      <c r="A391" s="27"/>
      <c r="B391" s="32"/>
      <c r="C391" s="40"/>
      <c r="D391" s="9"/>
      <c r="E391" s="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1:35" ht="16.5" hidden="1" thickBot="1">
      <c r="A392" s="24"/>
      <c r="B392" s="31"/>
      <c r="C392" s="39"/>
      <c r="D392" s="8"/>
      <c r="E392" s="8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6.5" hidden="1" thickBot="1">
      <c r="A393" s="27"/>
      <c r="B393" s="32"/>
      <c r="C393" s="40"/>
      <c r="D393" s="9"/>
      <c r="E393" s="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1:35" ht="16.5" hidden="1" thickBot="1">
      <c r="A394" s="27"/>
      <c r="B394" s="32"/>
      <c r="C394" s="40"/>
      <c r="D394" s="9"/>
      <c r="E394" s="9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1:35" ht="16.5" hidden="1" thickBot="1">
      <c r="A395" s="27"/>
      <c r="B395" s="32"/>
      <c r="C395" s="40"/>
      <c r="D395" s="9"/>
      <c r="E395" s="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1:35" ht="16.5" hidden="1" thickBot="1">
      <c r="A396" s="27"/>
      <c r="B396" s="32"/>
      <c r="C396" s="40"/>
      <c r="D396" s="9"/>
      <c r="E396" s="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1:35" ht="16.5" hidden="1" thickBot="1">
      <c r="A397" s="27"/>
      <c r="B397" s="32"/>
      <c r="C397" s="40"/>
      <c r="D397" s="9"/>
      <c r="E397" s="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6.5" hidden="1" thickBot="1">
      <c r="A398" s="27"/>
      <c r="B398" s="32"/>
      <c r="C398" s="40"/>
      <c r="D398" s="9"/>
      <c r="E398" s="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1:35" ht="16.5" hidden="1" thickBot="1">
      <c r="A399" s="24"/>
      <c r="B399" s="31"/>
      <c r="C399" s="39"/>
      <c r="D399" s="8"/>
      <c r="E399" s="8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1:35" ht="16.5" hidden="1" thickBot="1">
      <c r="A400" s="24"/>
      <c r="B400" s="31"/>
      <c r="C400" s="39"/>
      <c r="D400" s="8"/>
      <c r="E400" s="8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1:35" ht="16.5" hidden="1" thickBot="1">
      <c r="A401" s="24"/>
      <c r="B401" s="31"/>
      <c r="C401" s="39"/>
      <c r="D401" s="8"/>
      <c r="E401" s="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</sheetData>
  <sheetProtection/>
  <mergeCells count="17">
    <mergeCell ref="N2:T2"/>
    <mergeCell ref="B4:AH4"/>
    <mergeCell ref="B5:AH5"/>
    <mergeCell ref="B7:AH7"/>
    <mergeCell ref="N16:X16"/>
    <mergeCell ref="AD16:AF16"/>
    <mergeCell ref="AF12:AI12"/>
    <mergeCell ref="AF13:AI13"/>
    <mergeCell ref="D15:AI15"/>
    <mergeCell ref="D16:M16"/>
    <mergeCell ref="A14:AI14"/>
    <mergeCell ref="A15:A17"/>
    <mergeCell ref="B15:B17"/>
    <mergeCell ref="C15:C17"/>
    <mergeCell ref="AG16:AH16"/>
    <mergeCell ref="Y16:AA16"/>
    <mergeCell ref="AB16:A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76"/>
  <sheetViews>
    <sheetView view="pageBreakPreview" zoomScale="55" zoomScaleSheetLayoutView="55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BA16" sqref="BA16"/>
    </sheetView>
  </sheetViews>
  <sheetFormatPr defaultColWidth="9.00390625" defaultRowHeight="15.75"/>
  <cols>
    <col min="1" max="1" width="11.625" style="137" customWidth="1"/>
    <col min="2" max="2" width="39.50390625" style="139" customWidth="1"/>
    <col min="3" max="3" width="17.375" style="137" customWidth="1"/>
    <col min="4" max="4" width="17.625" style="137" customWidth="1"/>
    <col min="5" max="5" width="20.00390625" style="138" customWidth="1"/>
    <col min="6" max="6" width="8.75390625" style="137" customWidth="1"/>
    <col min="7" max="8" width="6.00390625" style="137" customWidth="1"/>
    <col min="9" max="9" width="7.375" style="137" customWidth="1"/>
    <col min="10" max="10" width="6.875" style="137" customWidth="1"/>
    <col min="11" max="11" width="6.625" style="137" customWidth="1"/>
    <col min="12" max="12" width="17.375" style="137" customWidth="1"/>
    <col min="13" max="13" width="9.625" style="137" customWidth="1"/>
    <col min="14" max="14" width="9.00390625" style="137" customWidth="1"/>
    <col min="15" max="15" width="6.00390625" style="137" customWidth="1"/>
    <col min="16" max="16" width="8.75390625" style="137" customWidth="1"/>
    <col min="17" max="17" width="6.00390625" style="137" customWidth="1"/>
    <col min="18" max="18" width="5.875" style="137" customWidth="1"/>
    <col min="19" max="19" width="18.25390625" style="137" customWidth="1"/>
    <col min="20" max="20" width="10.125" style="137" customWidth="1"/>
    <col min="21" max="21" width="7.125" style="137" customWidth="1"/>
    <col min="22" max="22" width="6.00390625" style="137" customWidth="1"/>
    <col min="23" max="23" width="8.25390625" style="137" customWidth="1"/>
    <col min="24" max="24" width="6.00390625" style="137" customWidth="1"/>
    <col min="25" max="25" width="5.375" style="137" bestFit="1" customWidth="1"/>
    <col min="26" max="26" width="23.25390625" style="137" bestFit="1" customWidth="1"/>
    <col min="27" max="27" width="11.25390625" style="137" customWidth="1"/>
    <col min="28" max="28" width="8.25390625" style="137" customWidth="1"/>
    <col min="29" max="29" width="6.00390625" style="137" customWidth="1"/>
    <col min="30" max="30" width="8.25390625" style="137" customWidth="1"/>
    <col min="31" max="31" width="6.00390625" style="137" customWidth="1"/>
    <col min="32" max="32" width="6.75390625" style="137" customWidth="1"/>
    <col min="33" max="33" width="18.25390625" style="137" customWidth="1"/>
    <col min="34" max="34" width="11.25390625" style="137" customWidth="1"/>
    <col min="35" max="35" width="8.25390625" style="137" customWidth="1"/>
    <col min="36" max="36" width="6.00390625" style="137" customWidth="1"/>
    <col min="37" max="37" width="8.25390625" style="137" customWidth="1"/>
    <col min="38" max="38" width="6.00390625" style="137" customWidth="1"/>
    <col min="39" max="39" width="5.375" style="137" bestFit="1" customWidth="1"/>
    <col min="40" max="40" width="23.25390625" style="135" bestFit="1" customWidth="1"/>
    <col min="41" max="41" width="13.25390625" style="136" customWidth="1"/>
    <col min="42" max="42" width="11.50390625" style="135" customWidth="1"/>
    <col min="43" max="43" width="6.00390625" style="135" customWidth="1"/>
    <col min="44" max="44" width="7.875" style="135" customWidth="1"/>
    <col min="45" max="45" width="6.00390625" style="135" customWidth="1"/>
    <col min="46" max="46" width="11.00390625" style="135" customWidth="1"/>
    <col min="47" max="49" width="5.00390625" style="135" customWidth="1"/>
    <col min="50" max="16384" width="9.00390625" style="135" customWidth="1"/>
  </cols>
  <sheetData>
    <row r="1" ht="18.75">
      <c r="AT1" s="192" t="s">
        <v>235</v>
      </c>
    </row>
    <row r="2" ht="18.75">
      <c r="AT2" s="193" t="s">
        <v>327</v>
      </c>
    </row>
    <row r="4" spans="1:42" ht="15.75">
      <c r="A4" s="152"/>
      <c r="B4" s="364" t="s">
        <v>367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</row>
    <row r="5" spans="1:46" ht="15.75">
      <c r="A5" s="154"/>
      <c r="B5" s="365" t="s">
        <v>368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158"/>
      <c r="AR5" s="158"/>
      <c r="AS5" s="158"/>
      <c r="AT5" s="158"/>
    </row>
    <row r="6" spans="1:46" ht="18.75">
      <c r="A6" s="198"/>
      <c r="B6" s="187"/>
      <c r="C6" s="187"/>
      <c r="D6" s="187"/>
      <c r="E6" s="198"/>
      <c r="F6" s="198"/>
      <c r="G6" s="198"/>
      <c r="H6" s="198"/>
      <c r="I6" s="198"/>
      <c r="J6" s="198"/>
      <c r="K6" s="198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3"/>
      <c r="AO6" s="157"/>
      <c r="AP6" s="113"/>
      <c r="AQ6" s="113"/>
      <c r="AR6" s="113"/>
      <c r="AS6" s="113"/>
      <c r="AT6" s="113"/>
    </row>
    <row r="7" spans="1:46" ht="18.75">
      <c r="A7" s="110"/>
      <c r="B7" s="326" t="s">
        <v>318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111"/>
      <c r="AR7" s="111"/>
      <c r="AS7" s="111"/>
      <c r="AT7" s="111"/>
    </row>
    <row r="8" spans="1:46" ht="15.7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81"/>
      <c r="AO8" s="155"/>
      <c r="AP8" s="81"/>
      <c r="AQ8" s="81"/>
      <c r="AR8" s="81"/>
      <c r="AS8" s="81"/>
      <c r="AT8" s="81"/>
    </row>
    <row r="9" spans="1:46" ht="15.75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54"/>
      <c r="M9" s="152"/>
      <c r="N9" s="152"/>
      <c r="O9" s="152"/>
      <c r="P9" s="152"/>
      <c r="Q9" s="152"/>
      <c r="R9" s="152"/>
      <c r="S9" s="154"/>
      <c r="T9" s="152"/>
      <c r="U9" s="152"/>
      <c r="V9" s="152"/>
      <c r="W9" s="152"/>
      <c r="X9" s="152"/>
      <c r="Y9" s="152"/>
      <c r="Z9" s="154"/>
      <c r="AA9" s="152"/>
      <c r="AB9" s="152"/>
      <c r="AC9" s="152"/>
      <c r="AD9" s="152"/>
      <c r="AE9" s="152"/>
      <c r="AF9" s="152"/>
      <c r="AG9" s="154"/>
      <c r="AH9" s="152"/>
      <c r="AI9" s="152"/>
      <c r="AJ9" s="152"/>
      <c r="AK9" s="152"/>
      <c r="AL9" s="152"/>
      <c r="AM9" s="152"/>
      <c r="AN9" s="152"/>
      <c r="AO9" s="153"/>
      <c r="AP9" s="152"/>
      <c r="AQ9" s="152"/>
      <c r="AR9" s="152"/>
      <c r="AS9" s="152"/>
      <c r="AT9" s="152"/>
    </row>
    <row r="10" spans="1:46" ht="15.7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38"/>
      <c r="AP10" s="151"/>
      <c r="AQ10" s="137"/>
      <c r="AR10" s="137"/>
      <c r="AS10" s="137"/>
      <c r="AT10" s="137"/>
    </row>
    <row r="11" spans="1:46" s="148" customFormat="1" ht="18.75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</row>
    <row r="12" spans="1:46" s="148" customFormat="1" ht="15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</row>
    <row r="13" spans="1:46" ht="15.75">
      <c r="A13" s="368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</row>
    <row r="14" spans="1:46" ht="36" customHeight="1">
      <c r="A14" s="367" t="s">
        <v>26</v>
      </c>
      <c r="B14" s="367" t="s">
        <v>0</v>
      </c>
      <c r="C14" s="367" t="s">
        <v>142</v>
      </c>
      <c r="D14" s="367" t="s">
        <v>234</v>
      </c>
      <c r="E14" s="362" t="s">
        <v>233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</row>
    <row r="15" spans="1:46" ht="27.75" customHeight="1">
      <c r="A15" s="367"/>
      <c r="B15" s="367"/>
      <c r="C15" s="367"/>
      <c r="D15" s="367"/>
      <c r="E15" s="362" t="s">
        <v>211</v>
      </c>
      <c r="F15" s="363"/>
      <c r="G15" s="363"/>
      <c r="H15" s="363"/>
      <c r="I15" s="363"/>
      <c r="J15" s="363"/>
      <c r="K15" s="363"/>
      <c r="L15" s="362" t="s">
        <v>210</v>
      </c>
      <c r="M15" s="363"/>
      <c r="N15" s="363"/>
      <c r="O15" s="363"/>
      <c r="P15" s="363"/>
      <c r="Q15" s="363"/>
      <c r="R15" s="363"/>
      <c r="S15" s="362" t="s">
        <v>209</v>
      </c>
      <c r="T15" s="363"/>
      <c r="U15" s="363"/>
      <c r="V15" s="363"/>
      <c r="W15" s="363"/>
      <c r="X15" s="363"/>
      <c r="Y15" s="363"/>
      <c r="Z15" s="362" t="s">
        <v>208</v>
      </c>
      <c r="AA15" s="363"/>
      <c r="AB15" s="363"/>
      <c r="AC15" s="363"/>
      <c r="AD15" s="363"/>
      <c r="AE15" s="363"/>
      <c r="AF15" s="366"/>
      <c r="AG15" s="362" t="s">
        <v>207</v>
      </c>
      <c r="AH15" s="363"/>
      <c r="AI15" s="363"/>
      <c r="AJ15" s="363"/>
      <c r="AK15" s="363"/>
      <c r="AL15" s="363"/>
      <c r="AM15" s="363"/>
      <c r="AN15" s="367" t="s">
        <v>369</v>
      </c>
      <c r="AO15" s="367"/>
      <c r="AP15" s="367"/>
      <c r="AQ15" s="367"/>
      <c r="AR15" s="367"/>
      <c r="AS15" s="367"/>
      <c r="AT15" s="367"/>
    </row>
    <row r="16" spans="1:46" ht="75.75" customHeight="1">
      <c r="A16" s="367"/>
      <c r="B16" s="367"/>
      <c r="C16" s="367"/>
      <c r="D16" s="367"/>
      <c r="E16" s="361" t="s">
        <v>294</v>
      </c>
      <c r="F16" s="361"/>
      <c r="G16" s="361"/>
      <c r="H16" s="361"/>
      <c r="I16" s="361"/>
      <c r="J16" s="361"/>
      <c r="K16" s="361"/>
      <c r="L16" s="361" t="s">
        <v>294</v>
      </c>
      <c r="M16" s="361"/>
      <c r="N16" s="361"/>
      <c r="O16" s="361"/>
      <c r="P16" s="361"/>
      <c r="Q16" s="361"/>
      <c r="R16" s="361"/>
      <c r="S16" s="361" t="s">
        <v>294</v>
      </c>
      <c r="T16" s="361"/>
      <c r="U16" s="361"/>
      <c r="V16" s="361"/>
      <c r="W16" s="361"/>
      <c r="X16" s="361"/>
      <c r="Y16" s="361"/>
      <c r="Z16" s="361" t="s">
        <v>294</v>
      </c>
      <c r="AA16" s="361"/>
      <c r="AB16" s="361"/>
      <c r="AC16" s="361"/>
      <c r="AD16" s="361"/>
      <c r="AE16" s="361"/>
      <c r="AF16" s="361"/>
      <c r="AG16" s="361" t="s">
        <v>294</v>
      </c>
      <c r="AH16" s="361"/>
      <c r="AI16" s="361"/>
      <c r="AJ16" s="361"/>
      <c r="AK16" s="361"/>
      <c r="AL16" s="361"/>
      <c r="AM16" s="361"/>
      <c r="AN16" s="361" t="s">
        <v>172</v>
      </c>
      <c r="AO16" s="361"/>
      <c r="AP16" s="361"/>
      <c r="AQ16" s="361"/>
      <c r="AR16" s="361"/>
      <c r="AS16" s="361"/>
      <c r="AT16" s="361"/>
    </row>
    <row r="17" spans="1:46" ht="36.75" customHeight="1">
      <c r="A17" s="367"/>
      <c r="B17" s="367"/>
      <c r="C17" s="367"/>
      <c r="D17" s="367" t="s">
        <v>193</v>
      </c>
      <c r="E17" s="146" t="s">
        <v>232</v>
      </c>
      <c r="F17" s="361" t="s">
        <v>231</v>
      </c>
      <c r="G17" s="361"/>
      <c r="H17" s="361"/>
      <c r="I17" s="361"/>
      <c r="J17" s="361"/>
      <c r="K17" s="361"/>
      <c r="L17" s="142" t="s">
        <v>232</v>
      </c>
      <c r="M17" s="361" t="s">
        <v>231</v>
      </c>
      <c r="N17" s="361"/>
      <c r="O17" s="361"/>
      <c r="P17" s="361"/>
      <c r="Q17" s="361"/>
      <c r="R17" s="361"/>
      <c r="S17" s="142" t="s">
        <v>232</v>
      </c>
      <c r="T17" s="361" t="s">
        <v>231</v>
      </c>
      <c r="U17" s="361"/>
      <c r="V17" s="361"/>
      <c r="W17" s="361"/>
      <c r="X17" s="361"/>
      <c r="Y17" s="361"/>
      <c r="Z17" s="142" t="s">
        <v>232</v>
      </c>
      <c r="AA17" s="361" t="s">
        <v>231</v>
      </c>
      <c r="AB17" s="361"/>
      <c r="AC17" s="361"/>
      <c r="AD17" s="361"/>
      <c r="AE17" s="361"/>
      <c r="AF17" s="361"/>
      <c r="AG17" s="142" t="s">
        <v>232</v>
      </c>
      <c r="AH17" s="361" t="s">
        <v>231</v>
      </c>
      <c r="AI17" s="361"/>
      <c r="AJ17" s="361"/>
      <c r="AK17" s="361"/>
      <c r="AL17" s="361"/>
      <c r="AM17" s="361"/>
      <c r="AN17" s="142" t="s">
        <v>232</v>
      </c>
      <c r="AO17" s="361" t="s">
        <v>231</v>
      </c>
      <c r="AP17" s="361"/>
      <c r="AQ17" s="361"/>
      <c r="AR17" s="361"/>
      <c r="AS17" s="361"/>
      <c r="AT17" s="361"/>
    </row>
    <row r="18" spans="1:46" ht="121.5">
      <c r="A18" s="367"/>
      <c r="B18" s="367"/>
      <c r="C18" s="367"/>
      <c r="D18" s="367"/>
      <c r="E18" s="145" t="s">
        <v>230</v>
      </c>
      <c r="F18" s="144" t="s">
        <v>230</v>
      </c>
      <c r="G18" s="143" t="s">
        <v>229</v>
      </c>
      <c r="H18" s="143" t="s">
        <v>228</v>
      </c>
      <c r="I18" s="143" t="s">
        <v>227</v>
      </c>
      <c r="J18" s="143" t="s">
        <v>226</v>
      </c>
      <c r="K18" s="143" t="s">
        <v>225</v>
      </c>
      <c r="L18" s="144" t="s">
        <v>230</v>
      </c>
      <c r="M18" s="144" t="s">
        <v>230</v>
      </c>
      <c r="N18" s="143" t="s">
        <v>229</v>
      </c>
      <c r="O18" s="143" t="s">
        <v>228</v>
      </c>
      <c r="P18" s="143" t="s">
        <v>227</v>
      </c>
      <c r="Q18" s="143" t="s">
        <v>226</v>
      </c>
      <c r="R18" s="143" t="s">
        <v>225</v>
      </c>
      <c r="S18" s="144" t="s">
        <v>230</v>
      </c>
      <c r="T18" s="144" t="s">
        <v>230</v>
      </c>
      <c r="U18" s="143" t="s">
        <v>229</v>
      </c>
      <c r="V18" s="143" t="s">
        <v>228</v>
      </c>
      <c r="W18" s="143" t="s">
        <v>227</v>
      </c>
      <c r="X18" s="143" t="s">
        <v>226</v>
      </c>
      <c r="Y18" s="143" t="s">
        <v>225</v>
      </c>
      <c r="Z18" s="144" t="s">
        <v>230</v>
      </c>
      <c r="AA18" s="144" t="s">
        <v>230</v>
      </c>
      <c r="AB18" s="143" t="s">
        <v>229</v>
      </c>
      <c r="AC18" s="143" t="s">
        <v>228</v>
      </c>
      <c r="AD18" s="143" t="s">
        <v>227</v>
      </c>
      <c r="AE18" s="143" t="s">
        <v>226</v>
      </c>
      <c r="AF18" s="143" t="s">
        <v>225</v>
      </c>
      <c r="AG18" s="144" t="s">
        <v>230</v>
      </c>
      <c r="AH18" s="144" t="s">
        <v>230</v>
      </c>
      <c r="AI18" s="143" t="s">
        <v>229</v>
      </c>
      <c r="AJ18" s="143" t="s">
        <v>228</v>
      </c>
      <c r="AK18" s="143" t="s">
        <v>227</v>
      </c>
      <c r="AL18" s="143" t="s">
        <v>226</v>
      </c>
      <c r="AM18" s="143" t="s">
        <v>225</v>
      </c>
      <c r="AN18" s="144" t="s">
        <v>230</v>
      </c>
      <c r="AO18" s="145" t="s">
        <v>230</v>
      </c>
      <c r="AP18" s="143" t="s">
        <v>229</v>
      </c>
      <c r="AQ18" s="143" t="s">
        <v>228</v>
      </c>
      <c r="AR18" s="143" t="s">
        <v>227</v>
      </c>
      <c r="AS18" s="143" t="s">
        <v>226</v>
      </c>
      <c r="AT18" s="143" t="s">
        <v>225</v>
      </c>
    </row>
    <row r="19" spans="1:46" ht="28.5" customHeight="1">
      <c r="A19" s="141">
        <v>1</v>
      </c>
      <c r="B19" s="142">
        <v>2</v>
      </c>
      <c r="C19" s="141">
        <v>3</v>
      </c>
      <c r="D19" s="141">
        <v>4</v>
      </c>
      <c r="E19" s="140" t="s">
        <v>309</v>
      </c>
      <c r="F19" s="140" t="s">
        <v>308</v>
      </c>
      <c r="G19" s="140" t="s">
        <v>307</v>
      </c>
      <c r="H19" s="140" t="s">
        <v>306</v>
      </c>
      <c r="I19" s="140" t="s">
        <v>305</v>
      </c>
      <c r="J19" s="140" t="s">
        <v>304</v>
      </c>
      <c r="K19" s="140" t="s">
        <v>303</v>
      </c>
      <c r="L19" s="140" t="s">
        <v>302</v>
      </c>
      <c r="M19" s="140" t="s">
        <v>301</v>
      </c>
      <c r="N19" s="140" t="s">
        <v>300</v>
      </c>
      <c r="O19" s="140" t="s">
        <v>299</v>
      </c>
      <c r="P19" s="140" t="s">
        <v>298</v>
      </c>
      <c r="Q19" s="140" t="s">
        <v>297</v>
      </c>
      <c r="R19" s="140" t="s">
        <v>296</v>
      </c>
      <c r="S19" s="140" t="s">
        <v>292</v>
      </c>
      <c r="T19" s="140" t="s">
        <v>291</v>
      </c>
      <c r="U19" s="140" t="s">
        <v>290</v>
      </c>
      <c r="V19" s="140" t="s">
        <v>289</v>
      </c>
      <c r="W19" s="140" t="s">
        <v>288</v>
      </c>
      <c r="X19" s="140" t="s">
        <v>287</v>
      </c>
      <c r="Y19" s="140" t="s">
        <v>370</v>
      </c>
      <c r="Z19" s="140" t="s">
        <v>286</v>
      </c>
      <c r="AA19" s="140" t="s">
        <v>285</v>
      </c>
      <c r="AB19" s="140" t="s">
        <v>284</v>
      </c>
      <c r="AC19" s="140" t="s">
        <v>283</v>
      </c>
      <c r="AD19" s="140" t="s">
        <v>282</v>
      </c>
      <c r="AE19" s="140" t="s">
        <v>281</v>
      </c>
      <c r="AF19" s="140" t="s">
        <v>371</v>
      </c>
      <c r="AG19" s="140" t="s">
        <v>280</v>
      </c>
      <c r="AH19" s="140" t="s">
        <v>279</v>
      </c>
      <c r="AI19" s="140" t="s">
        <v>278</v>
      </c>
      <c r="AJ19" s="140" t="s">
        <v>277</v>
      </c>
      <c r="AK19" s="140" t="s">
        <v>276</v>
      </c>
      <c r="AL19" s="140" t="s">
        <v>275</v>
      </c>
      <c r="AM19" s="140" t="s">
        <v>372</v>
      </c>
      <c r="AN19" s="140" t="s">
        <v>224</v>
      </c>
      <c r="AO19" s="140" t="s">
        <v>223</v>
      </c>
      <c r="AP19" s="140" t="s">
        <v>222</v>
      </c>
      <c r="AQ19" s="140" t="s">
        <v>221</v>
      </c>
      <c r="AR19" s="140" t="s">
        <v>220</v>
      </c>
      <c r="AS19" s="140" t="s">
        <v>219</v>
      </c>
      <c r="AT19" s="140" t="s">
        <v>218</v>
      </c>
    </row>
    <row r="20" spans="1:46" s="234" customFormat="1" ht="31.5">
      <c r="A20" s="232" t="s">
        <v>143</v>
      </c>
      <c r="B20" s="233" t="s">
        <v>115</v>
      </c>
      <c r="C20" s="232" t="s">
        <v>114</v>
      </c>
      <c r="D20" s="232">
        <f aca="true" t="shared" si="0" ref="D20:M20">D22</f>
        <v>185.804</v>
      </c>
      <c r="E20" s="232">
        <f t="shared" si="0"/>
        <v>0</v>
      </c>
      <c r="F20" s="232">
        <f t="shared" si="0"/>
        <v>53</v>
      </c>
      <c r="G20" s="232">
        <f t="shared" si="0"/>
        <v>0</v>
      </c>
      <c r="H20" s="232">
        <f t="shared" si="0"/>
        <v>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29.259999999999998</v>
      </c>
      <c r="N20" s="232">
        <f aca="true" t="shared" si="1" ref="N20:AE20">N22</f>
        <v>0.79</v>
      </c>
      <c r="O20" s="232">
        <f t="shared" si="1"/>
        <v>0</v>
      </c>
      <c r="P20" s="232">
        <f t="shared" si="1"/>
        <v>8.43</v>
      </c>
      <c r="Q20" s="232">
        <f t="shared" si="1"/>
        <v>0</v>
      </c>
      <c r="R20" s="232">
        <f t="shared" si="1"/>
        <v>0</v>
      </c>
      <c r="S20" s="232">
        <f t="shared" si="1"/>
        <v>0</v>
      </c>
      <c r="T20" s="232">
        <f t="shared" si="1"/>
        <v>30.8</v>
      </c>
      <c r="U20" s="232">
        <f t="shared" si="1"/>
        <v>0.025</v>
      </c>
      <c r="V20" s="232">
        <f t="shared" si="1"/>
        <v>0</v>
      </c>
      <c r="W20" s="232">
        <f t="shared" si="1"/>
        <v>18.875</v>
      </c>
      <c r="X20" s="232">
        <f t="shared" si="1"/>
        <v>0</v>
      </c>
      <c r="Y20" s="232">
        <f t="shared" si="1"/>
        <v>1</v>
      </c>
      <c r="Z20" s="232">
        <f t="shared" si="1"/>
        <v>0</v>
      </c>
      <c r="AA20" s="232">
        <f t="shared" si="1"/>
        <v>30</v>
      </c>
      <c r="AB20" s="232">
        <f t="shared" si="1"/>
        <v>0</v>
      </c>
      <c r="AC20" s="232">
        <f t="shared" si="1"/>
        <v>0</v>
      </c>
      <c r="AD20" s="232">
        <f t="shared" si="1"/>
        <v>0</v>
      </c>
      <c r="AE20" s="232">
        <f t="shared" si="1"/>
        <v>0</v>
      </c>
      <c r="AF20" s="232">
        <f aca="true" t="shared" si="2" ref="AF20:AT20">AF22</f>
        <v>0</v>
      </c>
      <c r="AG20" s="232">
        <f t="shared" si="2"/>
        <v>0</v>
      </c>
      <c r="AH20" s="232">
        <f t="shared" si="2"/>
        <v>30</v>
      </c>
      <c r="AI20" s="232">
        <f t="shared" si="2"/>
        <v>0</v>
      </c>
      <c r="AJ20" s="232">
        <f t="shared" si="2"/>
        <v>0</v>
      </c>
      <c r="AK20" s="232">
        <f t="shared" si="2"/>
        <v>0</v>
      </c>
      <c r="AL20" s="232">
        <f t="shared" si="2"/>
        <v>0</v>
      </c>
      <c r="AM20" s="232">
        <f t="shared" si="2"/>
        <v>0</v>
      </c>
      <c r="AN20" s="232">
        <f t="shared" si="2"/>
        <v>0</v>
      </c>
      <c r="AO20" s="232">
        <f t="shared" si="2"/>
        <v>173.06</v>
      </c>
      <c r="AP20" s="232">
        <f t="shared" si="2"/>
        <v>2.06</v>
      </c>
      <c r="AQ20" s="232">
        <f t="shared" si="2"/>
        <v>0</v>
      </c>
      <c r="AR20" s="232">
        <f t="shared" si="2"/>
        <v>27.7</v>
      </c>
      <c r="AS20" s="232">
        <f t="shared" si="2"/>
        <v>0</v>
      </c>
      <c r="AT20" s="232">
        <f t="shared" si="2"/>
        <v>0</v>
      </c>
    </row>
    <row r="21" spans="1:46" s="236" customFormat="1" ht="15.75">
      <c r="A21" s="206" t="s">
        <v>117</v>
      </c>
      <c r="B21" s="207" t="s">
        <v>113</v>
      </c>
      <c r="C21" s="235" t="s">
        <v>114</v>
      </c>
      <c r="D21" s="232" t="s">
        <v>173</v>
      </c>
      <c r="E21" s="232" t="s">
        <v>173</v>
      </c>
      <c r="F21" s="235" t="s">
        <v>173</v>
      </c>
      <c r="G21" s="235" t="s">
        <v>173</v>
      </c>
      <c r="H21" s="235" t="s">
        <v>173</v>
      </c>
      <c r="I21" s="235" t="s">
        <v>173</v>
      </c>
      <c r="J21" s="232" t="s">
        <v>173</v>
      </c>
      <c r="K21" s="235" t="s">
        <v>173</v>
      </c>
      <c r="L21" s="235" t="s">
        <v>173</v>
      </c>
      <c r="M21" s="235" t="s">
        <v>173</v>
      </c>
      <c r="N21" s="235" t="s">
        <v>173</v>
      </c>
      <c r="O21" s="235" t="s">
        <v>173</v>
      </c>
      <c r="P21" s="235" t="s">
        <v>173</v>
      </c>
      <c r="Q21" s="235" t="s">
        <v>173</v>
      </c>
      <c r="R21" s="235" t="s">
        <v>173</v>
      </c>
      <c r="S21" s="235" t="s">
        <v>173</v>
      </c>
      <c r="T21" s="235" t="s">
        <v>173</v>
      </c>
      <c r="U21" s="235" t="s">
        <v>173</v>
      </c>
      <c r="V21" s="235" t="s">
        <v>173</v>
      </c>
      <c r="W21" s="235" t="s">
        <v>173</v>
      </c>
      <c r="X21" s="235" t="s">
        <v>173</v>
      </c>
      <c r="Y21" s="235" t="s">
        <v>173</v>
      </c>
      <c r="Z21" s="235" t="s">
        <v>173</v>
      </c>
      <c r="AA21" s="235" t="s">
        <v>173</v>
      </c>
      <c r="AB21" s="235" t="s">
        <v>173</v>
      </c>
      <c r="AC21" s="235" t="s">
        <v>173</v>
      </c>
      <c r="AD21" s="235" t="s">
        <v>173</v>
      </c>
      <c r="AE21" s="235" t="s">
        <v>173</v>
      </c>
      <c r="AF21" s="235" t="s">
        <v>173</v>
      </c>
      <c r="AG21" s="235" t="s">
        <v>173</v>
      </c>
      <c r="AH21" s="235" t="s">
        <v>173</v>
      </c>
      <c r="AI21" s="235" t="s">
        <v>173</v>
      </c>
      <c r="AJ21" s="235" t="s">
        <v>173</v>
      </c>
      <c r="AK21" s="235" t="s">
        <v>173</v>
      </c>
      <c r="AL21" s="235" t="s">
        <v>173</v>
      </c>
      <c r="AM21" s="235" t="s">
        <v>173</v>
      </c>
      <c r="AN21" s="235" t="s">
        <v>173</v>
      </c>
      <c r="AO21" s="232" t="s">
        <v>173</v>
      </c>
      <c r="AP21" s="235" t="s">
        <v>173</v>
      </c>
      <c r="AQ21" s="235" t="s">
        <v>173</v>
      </c>
      <c r="AR21" s="235" t="s">
        <v>173</v>
      </c>
      <c r="AS21" s="235" t="s">
        <v>173</v>
      </c>
      <c r="AT21" s="235" t="s">
        <v>173</v>
      </c>
    </row>
    <row r="22" spans="1:46" s="234" customFormat="1" ht="31.5">
      <c r="A22" s="232" t="s">
        <v>118</v>
      </c>
      <c r="B22" s="233" t="s">
        <v>112</v>
      </c>
      <c r="C22" s="232" t="s">
        <v>114</v>
      </c>
      <c r="D22" s="232">
        <f aca="true" t="shared" si="3" ref="D22:M22">D27</f>
        <v>185.804</v>
      </c>
      <c r="E22" s="232">
        <f t="shared" si="3"/>
        <v>0</v>
      </c>
      <c r="F22" s="232">
        <f t="shared" si="3"/>
        <v>53</v>
      </c>
      <c r="G22" s="232">
        <f t="shared" si="3"/>
        <v>0</v>
      </c>
      <c r="H22" s="232">
        <f t="shared" si="3"/>
        <v>0</v>
      </c>
      <c r="I22" s="232">
        <f t="shared" si="3"/>
        <v>0</v>
      </c>
      <c r="J22" s="232">
        <f t="shared" si="3"/>
        <v>0</v>
      </c>
      <c r="K22" s="232">
        <f t="shared" si="3"/>
        <v>0</v>
      </c>
      <c r="L22" s="232">
        <f t="shared" si="3"/>
        <v>0</v>
      </c>
      <c r="M22" s="232">
        <f t="shared" si="3"/>
        <v>29.259999999999998</v>
      </c>
      <c r="N22" s="232">
        <f aca="true" t="shared" si="4" ref="N22:AE22">N27</f>
        <v>0.79</v>
      </c>
      <c r="O22" s="232">
        <f t="shared" si="4"/>
        <v>0</v>
      </c>
      <c r="P22" s="232">
        <f t="shared" si="4"/>
        <v>8.43</v>
      </c>
      <c r="Q22" s="232">
        <f t="shared" si="4"/>
        <v>0</v>
      </c>
      <c r="R22" s="232">
        <f t="shared" si="4"/>
        <v>0</v>
      </c>
      <c r="S22" s="232">
        <f t="shared" si="4"/>
        <v>0</v>
      </c>
      <c r="T22" s="232">
        <f t="shared" si="4"/>
        <v>30.8</v>
      </c>
      <c r="U22" s="232">
        <f t="shared" si="4"/>
        <v>0.025</v>
      </c>
      <c r="V22" s="232">
        <f t="shared" si="4"/>
        <v>0</v>
      </c>
      <c r="W22" s="232">
        <f t="shared" si="4"/>
        <v>18.875</v>
      </c>
      <c r="X22" s="232">
        <f t="shared" si="4"/>
        <v>0</v>
      </c>
      <c r="Y22" s="232">
        <f t="shared" si="4"/>
        <v>1</v>
      </c>
      <c r="Z22" s="232">
        <f t="shared" si="4"/>
        <v>0</v>
      </c>
      <c r="AA22" s="232">
        <f t="shared" si="4"/>
        <v>30</v>
      </c>
      <c r="AB22" s="232">
        <f t="shared" si="4"/>
        <v>0</v>
      </c>
      <c r="AC22" s="232">
        <f t="shared" si="4"/>
        <v>0</v>
      </c>
      <c r="AD22" s="232">
        <f t="shared" si="4"/>
        <v>0</v>
      </c>
      <c r="AE22" s="232">
        <f t="shared" si="4"/>
        <v>0</v>
      </c>
      <c r="AF22" s="232">
        <f aca="true" t="shared" si="5" ref="AF22:AT22">AF27</f>
        <v>0</v>
      </c>
      <c r="AG22" s="232">
        <f t="shared" si="5"/>
        <v>0</v>
      </c>
      <c r="AH22" s="232">
        <f t="shared" si="5"/>
        <v>30</v>
      </c>
      <c r="AI22" s="232">
        <f t="shared" si="5"/>
        <v>0</v>
      </c>
      <c r="AJ22" s="232">
        <f t="shared" si="5"/>
        <v>0</v>
      </c>
      <c r="AK22" s="232">
        <f t="shared" si="5"/>
        <v>0</v>
      </c>
      <c r="AL22" s="232">
        <f t="shared" si="5"/>
        <v>0</v>
      </c>
      <c r="AM22" s="232">
        <f t="shared" si="5"/>
        <v>0</v>
      </c>
      <c r="AN22" s="232">
        <f t="shared" si="5"/>
        <v>0</v>
      </c>
      <c r="AO22" s="232">
        <f t="shared" si="5"/>
        <v>173.06</v>
      </c>
      <c r="AP22" s="232">
        <f t="shared" si="5"/>
        <v>2.06</v>
      </c>
      <c r="AQ22" s="232">
        <f t="shared" si="5"/>
        <v>0</v>
      </c>
      <c r="AR22" s="232">
        <f t="shared" si="5"/>
        <v>27.7</v>
      </c>
      <c r="AS22" s="232">
        <f t="shared" si="5"/>
        <v>0</v>
      </c>
      <c r="AT22" s="232">
        <f t="shared" si="5"/>
        <v>0</v>
      </c>
    </row>
    <row r="23" spans="1:46" s="236" customFormat="1" ht="63">
      <c r="A23" s="206" t="s">
        <v>119</v>
      </c>
      <c r="B23" s="207" t="s">
        <v>111</v>
      </c>
      <c r="C23" s="235" t="s">
        <v>114</v>
      </c>
      <c r="D23" s="232" t="s">
        <v>173</v>
      </c>
      <c r="E23" s="232" t="s">
        <v>173</v>
      </c>
      <c r="F23" s="235" t="s">
        <v>173</v>
      </c>
      <c r="G23" s="235" t="s">
        <v>173</v>
      </c>
      <c r="H23" s="235" t="s">
        <v>173</v>
      </c>
      <c r="I23" s="235" t="s">
        <v>173</v>
      </c>
      <c r="J23" s="232" t="s">
        <v>173</v>
      </c>
      <c r="K23" s="235" t="s">
        <v>173</v>
      </c>
      <c r="L23" s="235" t="s">
        <v>173</v>
      </c>
      <c r="M23" s="235" t="s">
        <v>173</v>
      </c>
      <c r="N23" s="235" t="s">
        <v>173</v>
      </c>
      <c r="O23" s="235" t="s">
        <v>173</v>
      </c>
      <c r="P23" s="235" t="s">
        <v>173</v>
      </c>
      <c r="Q23" s="235" t="s">
        <v>173</v>
      </c>
      <c r="R23" s="235" t="s">
        <v>173</v>
      </c>
      <c r="S23" s="235" t="s">
        <v>173</v>
      </c>
      <c r="T23" s="235" t="s">
        <v>173</v>
      </c>
      <c r="U23" s="235" t="s">
        <v>173</v>
      </c>
      <c r="V23" s="235" t="s">
        <v>173</v>
      </c>
      <c r="W23" s="235" t="s">
        <v>173</v>
      </c>
      <c r="X23" s="235" t="s">
        <v>173</v>
      </c>
      <c r="Y23" s="235" t="s">
        <v>173</v>
      </c>
      <c r="Z23" s="235" t="s">
        <v>173</v>
      </c>
      <c r="AA23" s="235" t="s">
        <v>173</v>
      </c>
      <c r="AB23" s="235" t="s">
        <v>173</v>
      </c>
      <c r="AC23" s="235" t="s">
        <v>173</v>
      </c>
      <c r="AD23" s="235" t="s">
        <v>173</v>
      </c>
      <c r="AE23" s="235" t="s">
        <v>173</v>
      </c>
      <c r="AF23" s="235" t="s">
        <v>173</v>
      </c>
      <c r="AG23" s="235" t="s">
        <v>173</v>
      </c>
      <c r="AH23" s="235" t="s">
        <v>173</v>
      </c>
      <c r="AI23" s="235" t="s">
        <v>173</v>
      </c>
      <c r="AJ23" s="235" t="s">
        <v>173</v>
      </c>
      <c r="AK23" s="235" t="s">
        <v>173</v>
      </c>
      <c r="AL23" s="235" t="s">
        <v>173</v>
      </c>
      <c r="AM23" s="235" t="s">
        <v>173</v>
      </c>
      <c r="AN23" s="235" t="s">
        <v>173</v>
      </c>
      <c r="AO23" s="232" t="s">
        <v>173</v>
      </c>
      <c r="AP23" s="235" t="s">
        <v>173</v>
      </c>
      <c r="AQ23" s="235" t="s">
        <v>173</v>
      </c>
      <c r="AR23" s="235" t="s">
        <v>173</v>
      </c>
      <c r="AS23" s="235" t="s">
        <v>173</v>
      </c>
      <c r="AT23" s="235" t="s">
        <v>173</v>
      </c>
    </row>
    <row r="24" spans="1:46" s="236" customFormat="1" ht="31.5">
      <c r="A24" s="206" t="s">
        <v>120</v>
      </c>
      <c r="B24" s="207" t="s">
        <v>110</v>
      </c>
      <c r="C24" s="235" t="s">
        <v>114</v>
      </c>
      <c r="D24" s="232" t="s">
        <v>173</v>
      </c>
      <c r="E24" s="232" t="s">
        <v>173</v>
      </c>
      <c r="F24" s="235" t="s">
        <v>173</v>
      </c>
      <c r="G24" s="235" t="s">
        <v>173</v>
      </c>
      <c r="H24" s="235" t="s">
        <v>173</v>
      </c>
      <c r="I24" s="235" t="s">
        <v>173</v>
      </c>
      <c r="J24" s="232" t="s">
        <v>173</v>
      </c>
      <c r="K24" s="235" t="s">
        <v>173</v>
      </c>
      <c r="L24" s="235" t="s">
        <v>173</v>
      </c>
      <c r="M24" s="235" t="s">
        <v>173</v>
      </c>
      <c r="N24" s="235" t="s">
        <v>173</v>
      </c>
      <c r="O24" s="235" t="s">
        <v>173</v>
      </c>
      <c r="P24" s="235" t="s">
        <v>173</v>
      </c>
      <c r="Q24" s="235" t="s">
        <v>173</v>
      </c>
      <c r="R24" s="235" t="s">
        <v>173</v>
      </c>
      <c r="S24" s="235" t="s">
        <v>173</v>
      </c>
      <c r="T24" s="235" t="s">
        <v>173</v>
      </c>
      <c r="U24" s="235" t="s">
        <v>173</v>
      </c>
      <c r="V24" s="235" t="s">
        <v>173</v>
      </c>
      <c r="W24" s="235" t="s">
        <v>173</v>
      </c>
      <c r="X24" s="235" t="s">
        <v>173</v>
      </c>
      <c r="Y24" s="235" t="s">
        <v>173</v>
      </c>
      <c r="Z24" s="235" t="s">
        <v>173</v>
      </c>
      <c r="AA24" s="235" t="s">
        <v>173</v>
      </c>
      <c r="AB24" s="235" t="s">
        <v>173</v>
      </c>
      <c r="AC24" s="235" t="s">
        <v>173</v>
      </c>
      <c r="AD24" s="235" t="s">
        <v>173</v>
      </c>
      <c r="AE24" s="235" t="s">
        <v>173</v>
      </c>
      <c r="AF24" s="235" t="s">
        <v>173</v>
      </c>
      <c r="AG24" s="235" t="s">
        <v>173</v>
      </c>
      <c r="AH24" s="235" t="s">
        <v>173</v>
      </c>
      <c r="AI24" s="235" t="s">
        <v>173</v>
      </c>
      <c r="AJ24" s="235" t="s">
        <v>173</v>
      </c>
      <c r="AK24" s="235" t="s">
        <v>173</v>
      </c>
      <c r="AL24" s="235" t="s">
        <v>173</v>
      </c>
      <c r="AM24" s="235" t="s">
        <v>173</v>
      </c>
      <c r="AN24" s="235" t="s">
        <v>173</v>
      </c>
      <c r="AO24" s="232" t="s">
        <v>173</v>
      </c>
      <c r="AP24" s="235" t="s">
        <v>173</v>
      </c>
      <c r="AQ24" s="235" t="s">
        <v>173</v>
      </c>
      <c r="AR24" s="235" t="s">
        <v>173</v>
      </c>
      <c r="AS24" s="235" t="s">
        <v>173</v>
      </c>
      <c r="AT24" s="235" t="s">
        <v>173</v>
      </c>
    </row>
    <row r="25" spans="1:46" s="236" customFormat="1" ht="47.25">
      <c r="A25" s="206" t="s">
        <v>144</v>
      </c>
      <c r="B25" s="207" t="s">
        <v>109</v>
      </c>
      <c r="C25" s="235" t="s">
        <v>114</v>
      </c>
      <c r="D25" s="232" t="s">
        <v>173</v>
      </c>
      <c r="E25" s="232" t="s">
        <v>173</v>
      </c>
      <c r="F25" s="235" t="s">
        <v>173</v>
      </c>
      <c r="G25" s="235" t="s">
        <v>173</v>
      </c>
      <c r="H25" s="235" t="s">
        <v>173</v>
      </c>
      <c r="I25" s="235" t="s">
        <v>173</v>
      </c>
      <c r="J25" s="232" t="s">
        <v>173</v>
      </c>
      <c r="K25" s="235" t="s">
        <v>173</v>
      </c>
      <c r="L25" s="235" t="s">
        <v>173</v>
      </c>
      <c r="M25" s="235" t="s">
        <v>173</v>
      </c>
      <c r="N25" s="235" t="s">
        <v>173</v>
      </c>
      <c r="O25" s="235" t="s">
        <v>173</v>
      </c>
      <c r="P25" s="235" t="s">
        <v>173</v>
      </c>
      <c r="Q25" s="235" t="s">
        <v>173</v>
      </c>
      <c r="R25" s="235" t="s">
        <v>173</v>
      </c>
      <c r="S25" s="235" t="s">
        <v>173</v>
      </c>
      <c r="T25" s="235" t="s">
        <v>173</v>
      </c>
      <c r="U25" s="235" t="s">
        <v>173</v>
      </c>
      <c r="V25" s="235" t="s">
        <v>173</v>
      </c>
      <c r="W25" s="235" t="s">
        <v>173</v>
      </c>
      <c r="X25" s="235" t="s">
        <v>173</v>
      </c>
      <c r="Y25" s="235" t="s">
        <v>173</v>
      </c>
      <c r="Z25" s="235" t="s">
        <v>173</v>
      </c>
      <c r="AA25" s="235" t="s">
        <v>173</v>
      </c>
      <c r="AB25" s="235" t="s">
        <v>173</v>
      </c>
      <c r="AC25" s="235" t="s">
        <v>173</v>
      </c>
      <c r="AD25" s="235" t="s">
        <v>173</v>
      </c>
      <c r="AE25" s="235" t="s">
        <v>173</v>
      </c>
      <c r="AF25" s="235" t="s">
        <v>173</v>
      </c>
      <c r="AG25" s="235" t="s">
        <v>173</v>
      </c>
      <c r="AH25" s="235" t="s">
        <v>173</v>
      </c>
      <c r="AI25" s="235" t="s">
        <v>173</v>
      </c>
      <c r="AJ25" s="235" t="s">
        <v>173</v>
      </c>
      <c r="AK25" s="235" t="s">
        <v>173</v>
      </c>
      <c r="AL25" s="235" t="s">
        <v>173</v>
      </c>
      <c r="AM25" s="235" t="s">
        <v>173</v>
      </c>
      <c r="AN25" s="235" t="s">
        <v>173</v>
      </c>
      <c r="AO25" s="232" t="s">
        <v>173</v>
      </c>
      <c r="AP25" s="235" t="s">
        <v>173</v>
      </c>
      <c r="AQ25" s="235" t="s">
        <v>173</v>
      </c>
      <c r="AR25" s="235" t="s">
        <v>173</v>
      </c>
      <c r="AS25" s="235" t="s">
        <v>173</v>
      </c>
      <c r="AT25" s="235" t="s">
        <v>173</v>
      </c>
    </row>
    <row r="26" spans="1:46" s="236" customFormat="1" ht="15.75">
      <c r="A26" s="206" t="s">
        <v>145</v>
      </c>
      <c r="B26" s="207" t="s">
        <v>108</v>
      </c>
      <c r="C26" s="235" t="s">
        <v>114</v>
      </c>
      <c r="D26" s="232" t="s">
        <v>173</v>
      </c>
      <c r="E26" s="232" t="s">
        <v>173</v>
      </c>
      <c r="F26" s="235" t="s">
        <v>173</v>
      </c>
      <c r="G26" s="235" t="s">
        <v>173</v>
      </c>
      <c r="H26" s="235" t="s">
        <v>173</v>
      </c>
      <c r="I26" s="235" t="s">
        <v>173</v>
      </c>
      <c r="J26" s="232" t="s">
        <v>173</v>
      </c>
      <c r="K26" s="235" t="s">
        <v>173</v>
      </c>
      <c r="L26" s="235" t="s">
        <v>173</v>
      </c>
      <c r="M26" s="235" t="s">
        <v>173</v>
      </c>
      <c r="N26" s="235" t="s">
        <v>173</v>
      </c>
      <c r="O26" s="235" t="s">
        <v>173</v>
      </c>
      <c r="P26" s="235" t="s">
        <v>173</v>
      </c>
      <c r="Q26" s="235" t="s">
        <v>173</v>
      </c>
      <c r="R26" s="235" t="s">
        <v>173</v>
      </c>
      <c r="S26" s="235" t="s">
        <v>173</v>
      </c>
      <c r="T26" s="235" t="s">
        <v>173</v>
      </c>
      <c r="U26" s="235" t="s">
        <v>173</v>
      </c>
      <c r="V26" s="235" t="s">
        <v>173</v>
      </c>
      <c r="W26" s="235" t="s">
        <v>173</v>
      </c>
      <c r="X26" s="235" t="s">
        <v>173</v>
      </c>
      <c r="Y26" s="235" t="s">
        <v>173</v>
      </c>
      <c r="Z26" s="235" t="s">
        <v>173</v>
      </c>
      <c r="AA26" s="235" t="s">
        <v>173</v>
      </c>
      <c r="AB26" s="235" t="s">
        <v>173</v>
      </c>
      <c r="AC26" s="235" t="s">
        <v>173</v>
      </c>
      <c r="AD26" s="235" t="s">
        <v>173</v>
      </c>
      <c r="AE26" s="235" t="s">
        <v>173</v>
      </c>
      <c r="AF26" s="235" t="s">
        <v>173</v>
      </c>
      <c r="AG26" s="235" t="s">
        <v>173</v>
      </c>
      <c r="AH26" s="235" t="s">
        <v>173</v>
      </c>
      <c r="AI26" s="235" t="s">
        <v>173</v>
      </c>
      <c r="AJ26" s="235" t="s">
        <v>173</v>
      </c>
      <c r="AK26" s="235" t="s">
        <v>173</v>
      </c>
      <c r="AL26" s="235" t="s">
        <v>173</v>
      </c>
      <c r="AM26" s="235" t="s">
        <v>173</v>
      </c>
      <c r="AN26" s="235" t="s">
        <v>173</v>
      </c>
      <c r="AO26" s="232" t="s">
        <v>173</v>
      </c>
      <c r="AP26" s="235" t="s">
        <v>173</v>
      </c>
      <c r="AQ26" s="235" t="s">
        <v>173</v>
      </c>
      <c r="AR26" s="235" t="s">
        <v>173</v>
      </c>
      <c r="AS26" s="235" t="s">
        <v>173</v>
      </c>
      <c r="AT26" s="235" t="s">
        <v>173</v>
      </c>
    </row>
    <row r="27" spans="1:46" s="234" customFormat="1" ht="30.75" customHeight="1">
      <c r="A27" s="232" t="s">
        <v>28</v>
      </c>
      <c r="B27" s="233" t="s">
        <v>174</v>
      </c>
      <c r="C27" s="232" t="s">
        <v>114</v>
      </c>
      <c r="D27" s="232">
        <f aca="true" t="shared" si="6" ref="D27:M27">D48</f>
        <v>185.804</v>
      </c>
      <c r="E27" s="232">
        <f t="shared" si="6"/>
        <v>0</v>
      </c>
      <c r="F27" s="232">
        <f t="shared" si="6"/>
        <v>53</v>
      </c>
      <c r="G27" s="232">
        <f t="shared" si="6"/>
        <v>0</v>
      </c>
      <c r="H27" s="232">
        <f t="shared" si="6"/>
        <v>0</v>
      </c>
      <c r="I27" s="232">
        <f t="shared" si="6"/>
        <v>0</v>
      </c>
      <c r="J27" s="232">
        <f t="shared" si="6"/>
        <v>0</v>
      </c>
      <c r="K27" s="232">
        <f t="shared" si="6"/>
        <v>0</v>
      </c>
      <c r="L27" s="232">
        <f t="shared" si="6"/>
        <v>0</v>
      </c>
      <c r="M27" s="232">
        <f t="shared" si="6"/>
        <v>29.259999999999998</v>
      </c>
      <c r="N27" s="232">
        <f aca="true" t="shared" si="7" ref="N27:AE27">N48</f>
        <v>0.79</v>
      </c>
      <c r="O27" s="232">
        <f t="shared" si="7"/>
        <v>0</v>
      </c>
      <c r="P27" s="232">
        <f t="shared" si="7"/>
        <v>8.43</v>
      </c>
      <c r="Q27" s="232">
        <f t="shared" si="7"/>
        <v>0</v>
      </c>
      <c r="R27" s="232">
        <f t="shared" si="7"/>
        <v>0</v>
      </c>
      <c r="S27" s="232">
        <f t="shared" si="7"/>
        <v>0</v>
      </c>
      <c r="T27" s="232">
        <f t="shared" si="7"/>
        <v>30.8</v>
      </c>
      <c r="U27" s="232">
        <f t="shared" si="7"/>
        <v>0.025</v>
      </c>
      <c r="V27" s="232">
        <f t="shared" si="7"/>
        <v>0</v>
      </c>
      <c r="W27" s="232">
        <f t="shared" si="7"/>
        <v>18.875</v>
      </c>
      <c r="X27" s="232">
        <f t="shared" si="7"/>
        <v>0</v>
      </c>
      <c r="Y27" s="232">
        <f t="shared" si="7"/>
        <v>1</v>
      </c>
      <c r="Z27" s="232">
        <f t="shared" si="7"/>
        <v>0</v>
      </c>
      <c r="AA27" s="232">
        <f t="shared" si="7"/>
        <v>30</v>
      </c>
      <c r="AB27" s="232">
        <f t="shared" si="7"/>
        <v>0</v>
      </c>
      <c r="AC27" s="232">
        <f t="shared" si="7"/>
        <v>0</v>
      </c>
      <c r="AD27" s="232">
        <f t="shared" si="7"/>
        <v>0</v>
      </c>
      <c r="AE27" s="232">
        <f t="shared" si="7"/>
        <v>0</v>
      </c>
      <c r="AF27" s="232">
        <f aca="true" t="shared" si="8" ref="AF27:AT27">AF48</f>
        <v>0</v>
      </c>
      <c r="AG27" s="232">
        <f t="shared" si="8"/>
        <v>0</v>
      </c>
      <c r="AH27" s="232">
        <f t="shared" si="8"/>
        <v>30</v>
      </c>
      <c r="AI27" s="232">
        <f t="shared" si="8"/>
        <v>0</v>
      </c>
      <c r="AJ27" s="232">
        <f t="shared" si="8"/>
        <v>0</v>
      </c>
      <c r="AK27" s="232">
        <f t="shared" si="8"/>
        <v>0</v>
      </c>
      <c r="AL27" s="232">
        <f t="shared" si="8"/>
        <v>0</v>
      </c>
      <c r="AM27" s="232">
        <f t="shared" si="8"/>
        <v>0</v>
      </c>
      <c r="AN27" s="232">
        <f t="shared" si="8"/>
        <v>0</v>
      </c>
      <c r="AO27" s="232">
        <f t="shared" si="8"/>
        <v>173.06</v>
      </c>
      <c r="AP27" s="232">
        <f t="shared" si="8"/>
        <v>2.06</v>
      </c>
      <c r="AQ27" s="232">
        <f t="shared" si="8"/>
        <v>0</v>
      </c>
      <c r="AR27" s="232">
        <f t="shared" si="8"/>
        <v>27.7</v>
      </c>
      <c r="AS27" s="232">
        <f t="shared" si="8"/>
        <v>0</v>
      </c>
      <c r="AT27" s="232">
        <f t="shared" si="8"/>
        <v>0</v>
      </c>
    </row>
    <row r="28" spans="1:46" s="236" customFormat="1" ht="31.5">
      <c r="A28" s="206" t="s">
        <v>29</v>
      </c>
      <c r="B28" s="207" t="s">
        <v>81</v>
      </c>
      <c r="C28" s="235" t="s">
        <v>114</v>
      </c>
      <c r="D28" s="235" t="s">
        <v>173</v>
      </c>
      <c r="E28" s="232" t="s">
        <v>173</v>
      </c>
      <c r="F28" s="235" t="s">
        <v>173</v>
      </c>
      <c r="G28" s="235" t="s">
        <v>173</v>
      </c>
      <c r="H28" s="235" t="s">
        <v>173</v>
      </c>
      <c r="I28" s="235" t="s">
        <v>173</v>
      </c>
      <c r="J28" s="235" t="s">
        <v>173</v>
      </c>
      <c r="K28" s="235" t="s">
        <v>173</v>
      </c>
      <c r="L28" s="235" t="s">
        <v>173</v>
      </c>
      <c r="M28" s="235" t="s">
        <v>173</v>
      </c>
      <c r="N28" s="235" t="s">
        <v>173</v>
      </c>
      <c r="O28" s="235" t="s">
        <v>173</v>
      </c>
      <c r="P28" s="235" t="s">
        <v>173</v>
      </c>
      <c r="Q28" s="235" t="s">
        <v>173</v>
      </c>
      <c r="R28" s="235" t="s">
        <v>173</v>
      </c>
      <c r="S28" s="235" t="s">
        <v>173</v>
      </c>
      <c r="T28" s="235" t="s">
        <v>173</v>
      </c>
      <c r="U28" s="235" t="s">
        <v>173</v>
      </c>
      <c r="V28" s="235" t="s">
        <v>173</v>
      </c>
      <c r="W28" s="235" t="s">
        <v>173</v>
      </c>
      <c r="X28" s="235" t="s">
        <v>173</v>
      </c>
      <c r="Y28" s="235" t="s">
        <v>173</v>
      </c>
      <c r="Z28" s="235" t="s">
        <v>173</v>
      </c>
      <c r="AA28" s="235" t="s">
        <v>173</v>
      </c>
      <c r="AB28" s="235" t="s">
        <v>173</v>
      </c>
      <c r="AC28" s="235" t="s">
        <v>173</v>
      </c>
      <c r="AD28" s="235" t="s">
        <v>173</v>
      </c>
      <c r="AE28" s="235" t="s">
        <v>173</v>
      </c>
      <c r="AF28" s="235" t="s">
        <v>173</v>
      </c>
      <c r="AG28" s="235" t="s">
        <v>173</v>
      </c>
      <c r="AH28" s="235" t="s">
        <v>173</v>
      </c>
      <c r="AI28" s="235" t="s">
        <v>173</v>
      </c>
      <c r="AJ28" s="235" t="s">
        <v>173</v>
      </c>
      <c r="AK28" s="235" t="s">
        <v>173</v>
      </c>
      <c r="AL28" s="235" t="s">
        <v>173</v>
      </c>
      <c r="AM28" s="235" t="s">
        <v>173</v>
      </c>
      <c r="AN28" s="235" t="s">
        <v>173</v>
      </c>
      <c r="AO28" s="232" t="s">
        <v>173</v>
      </c>
      <c r="AP28" s="235" t="s">
        <v>173</v>
      </c>
      <c r="AQ28" s="235" t="s">
        <v>173</v>
      </c>
      <c r="AR28" s="235" t="s">
        <v>173</v>
      </c>
      <c r="AS28" s="235" t="s">
        <v>173</v>
      </c>
      <c r="AT28" s="235" t="s">
        <v>173</v>
      </c>
    </row>
    <row r="29" spans="1:46" s="236" customFormat="1" ht="47.25">
      <c r="A29" s="206" t="s">
        <v>31</v>
      </c>
      <c r="B29" s="207" t="s">
        <v>82</v>
      </c>
      <c r="C29" s="235" t="s">
        <v>114</v>
      </c>
      <c r="D29" s="235" t="s">
        <v>173</v>
      </c>
      <c r="E29" s="232" t="s">
        <v>173</v>
      </c>
      <c r="F29" s="235" t="s">
        <v>173</v>
      </c>
      <c r="G29" s="235" t="s">
        <v>173</v>
      </c>
      <c r="H29" s="235" t="s">
        <v>173</v>
      </c>
      <c r="I29" s="235" t="s">
        <v>173</v>
      </c>
      <c r="J29" s="235" t="s">
        <v>173</v>
      </c>
      <c r="K29" s="235" t="s">
        <v>173</v>
      </c>
      <c r="L29" s="235" t="s">
        <v>173</v>
      </c>
      <c r="M29" s="235" t="s">
        <v>173</v>
      </c>
      <c r="N29" s="235" t="s">
        <v>173</v>
      </c>
      <c r="O29" s="235" t="s">
        <v>173</v>
      </c>
      <c r="P29" s="235" t="s">
        <v>173</v>
      </c>
      <c r="Q29" s="235" t="s">
        <v>173</v>
      </c>
      <c r="R29" s="235" t="s">
        <v>173</v>
      </c>
      <c r="S29" s="235" t="s">
        <v>173</v>
      </c>
      <c r="T29" s="235" t="s">
        <v>173</v>
      </c>
      <c r="U29" s="235" t="s">
        <v>173</v>
      </c>
      <c r="V29" s="235" t="s">
        <v>173</v>
      </c>
      <c r="W29" s="235" t="s">
        <v>173</v>
      </c>
      <c r="X29" s="235" t="s">
        <v>173</v>
      </c>
      <c r="Y29" s="235" t="s">
        <v>173</v>
      </c>
      <c r="Z29" s="235" t="s">
        <v>173</v>
      </c>
      <c r="AA29" s="235" t="s">
        <v>173</v>
      </c>
      <c r="AB29" s="235" t="s">
        <v>173</v>
      </c>
      <c r="AC29" s="235" t="s">
        <v>173</v>
      </c>
      <c r="AD29" s="235" t="s">
        <v>173</v>
      </c>
      <c r="AE29" s="235" t="s">
        <v>173</v>
      </c>
      <c r="AF29" s="235" t="s">
        <v>173</v>
      </c>
      <c r="AG29" s="235" t="s">
        <v>173</v>
      </c>
      <c r="AH29" s="235" t="s">
        <v>173</v>
      </c>
      <c r="AI29" s="235" t="s">
        <v>173</v>
      </c>
      <c r="AJ29" s="235" t="s">
        <v>173</v>
      </c>
      <c r="AK29" s="235" t="s">
        <v>173</v>
      </c>
      <c r="AL29" s="235" t="s">
        <v>173</v>
      </c>
      <c r="AM29" s="235" t="s">
        <v>173</v>
      </c>
      <c r="AN29" s="235" t="s">
        <v>173</v>
      </c>
      <c r="AO29" s="232" t="s">
        <v>173</v>
      </c>
      <c r="AP29" s="235" t="s">
        <v>173</v>
      </c>
      <c r="AQ29" s="235" t="s">
        <v>173</v>
      </c>
      <c r="AR29" s="235" t="s">
        <v>173</v>
      </c>
      <c r="AS29" s="235" t="s">
        <v>173</v>
      </c>
      <c r="AT29" s="235" t="s">
        <v>173</v>
      </c>
    </row>
    <row r="30" spans="1:46" s="236" customFormat="1" ht="63">
      <c r="A30" s="206" t="s">
        <v>39</v>
      </c>
      <c r="B30" s="207" t="s">
        <v>83</v>
      </c>
      <c r="C30" s="235" t="s">
        <v>114</v>
      </c>
      <c r="D30" s="235" t="s">
        <v>173</v>
      </c>
      <c r="E30" s="232" t="s">
        <v>173</v>
      </c>
      <c r="F30" s="235" t="s">
        <v>173</v>
      </c>
      <c r="G30" s="235" t="s">
        <v>173</v>
      </c>
      <c r="H30" s="235" t="s">
        <v>173</v>
      </c>
      <c r="I30" s="235" t="s">
        <v>173</v>
      </c>
      <c r="J30" s="235" t="s">
        <v>173</v>
      </c>
      <c r="K30" s="235" t="s">
        <v>173</v>
      </c>
      <c r="L30" s="235" t="s">
        <v>173</v>
      </c>
      <c r="M30" s="235" t="s">
        <v>173</v>
      </c>
      <c r="N30" s="235" t="s">
        <v>173</v>
      </c>
      <c r="O30" s="235" t="s">
        <v>173</v>
      </c>
      <c r="P30" s="235" t="s">
        <v>173</v>
      </c>
      <c r="Q30" s="235" t="s">
        <v>173</v>
      </c>
      <c r="R30" s="235" t="s">
        <v>173</v>
      </c>
      <c r="S30" s="235" t="s">
        <v>173</v>
      </c>
      <c r="T30" s="235" t="s">
        <v>173</v>
      </c>
      <c r="U30" s="235" t="s">
        <v>173</v>
      </c>
      <c r="V30" s="235" t="s">
        <v>173</v>
      </c>
      <c r="W30" s="235" t="s">
        <v>173</v>
      </c>
      <c r="X30" s="235" t="s">
        <v>173</v>
      </c>
      <c r="Y30" s="235" t="s">
        <v>173</v>
      </c>
      <c r="Z30" s="235" t="s">
        <v>173</v>
      </c>
      <c r="AA30" s="235" t="s">
        <v>173</v>
      </c>
      <c r="AB30" s="235" t="s">
        <v>173</v>
      </c>
      <c r="AC30" s="235" t="s">
        <v>173</v>
      </c>
      <c r="AD30" s="235" t="s">
        <v>173</v>
      </c>
      <c r="AE30" s="235" t="s">
        <v>173</v>
      </c>
      <c r="AF30" s="235" t="s">
        <v>173</v>
      </c>
      <c r="AG30" s="235" t="s">
        <v>173</v>
      </c>
      <c r="AH30" s="235" t="s">
        <v>173</v>
      </c>
      <c r="AI30" s="235" t="s">
        <v>173</v>
      </c>
      <c r="AJ30" s="235" t="s">
        <v>173</v>
      </c>
      <c r="AK30" s="235" t="s">
        <v>173</v>
      </c>
      <c r="AL30" s="235" t="s">
        <v>173</v>
      </c>
      <c r="AM30" s="235" t="s">
        <v>173</v>
      </c>
      <c r="AN30" s="235" t="s">
        <v>173</v>
      </c>
      <c r="AO30" s="232" t="s">
        <v>173</v>
      </c>
      <c r="AP30" s="235" t="s">
        <v>173</v>
      </c>
      <c r="AQ30" s="235" t="s">
        <v>173</v>
      </c>
      <c r="AR30" s="235" t="s">
        <v>173</v>
      </c>
      <c r="AS30" s="235" t="s">
        <v>173</v>
      </c>
      <c r="AT30" s="235" t="s">
        <v>173</v>
      </c>
    </row>
    <row r="31" spans="1:46" s="236" customFormat="1" ht="63">
      <c r="A31" s="206" t="s">
        <v>40</v>
      </c>
      <c r="B31" s="207" t="s">
        <v>146</v>
      </c>
      <c r="C31" s="235" t="s">
        <v>114</v>
      </c>
      <c r="D31" s="235" t="s">
        <v>173</v>
      </c>
      <c r="E31" s="232" t="s">
        <v>173</v>
      </c>
      <c r="F31" s="235" t="s">
        <v>173</v>
      </c>
      <c r="G31" s="235" t="s">
        <v>173</v>
      </c>
      <c r="H31" s="235" t="s">
        <v>173</v>
      </c>
      <c r="I31" s="235" t="s">
        <v>173</v>
      </c>
      <c r="J31" s="235" t="s">
        <v>173</v>
      </c>
      <c r="K31" s="235" t="s">
        <v>173</v>
      </c>
      <c r="L31" s="235" t="s">
        <v>173</v>
      </c>
      <c r="M31" s="235" t="s">
        <v>173</v>
      </c>
      <c r="N31" s="235" t="s">
        <v>173</v>
      </c>
      <c r="O31" s="235" t="s">
        <v>173</v>
      </c>
      <c r="P31" s="235" t="s">
        <v>173</v>
      </c>
      <c r="Q31" s="235" t="s">
        <v>173</v>
      </c>
      <c r="R31" s="235" t="s">
        <v>173</v>
      </c>
      <c r="S31" s="235" t="s">
        <v>173</v>
      </c>
      <c r="T31" s="235" t="s">
        <v>173</v>
      </c>
      <c r="U31" s="235" t="s">
        <v>173</v>
      </c>
      <c r="V31" s="235" t="s">
        <v>173</v>
      </c>
      <c r="W31" s="235" t="s">
        <v>173</v>
      </c>
      <c r="X31" s="235" t="s">
        <v>173</v>
      </c>
      <c r="Y31" s="235" t="s">
        <v>173</v>
      </c>
      <c r="Z31" s="235" t="s">
        <v>173</v>
      </c>
      <c r="AA31" s="235" t="s">
        <v>173</v>
      </c>
      <c r="AB31" s="235" t="s">
        <v>173</v>
      </c>
      <c r="AC31" s="235" t="s">
        <v>173</v>
      </c>
      <c r="AD31" s="235" t="s">
        <v>173</v>
      </c>
      <c r="AE31" s="235" t="s">
        <v>173</v>
      </c>
      <c r="AF31" s="235" t="s">
        <v>173</v>
      </c>
      <c r="AG31" s="235" t="s">
        <v>173</v>
      </c>
      <c r="AH31" s="235" t="s">
        <v>173</v>
      </c>
      <c r="AI31" s="235" t="s">
        <v>173</v>
      </c>
      <c r="AJ31" s="235" t="s">
        <v>173</v>
      </c>
      <c r="AK31" s="235" t="s">
        <v>173</v>
      </c>
      <c r="AL31" s="235" t="s">
        <v>173</v>
      </c>
      <c r="AM31" s="235" t="s">
        <v>173</v>
      </c>
      <c r="AN31" s="235" t="s">
        <v>173</v>
      </c>
      <c r="AO31" s="232" t="s">
        <v>173</v>
      </c>
      <c r="AP31" s="235" t="s">
        <v>173</v>
      </c>
      <c r="AQ31" s="235" t="s">
        <v>173</v>
      </c>
      <c r="AR31" s="235" t="s">
        <v>173</v>
      </c>
      <c r="AS31" s="235" t="s">
        <v>173</v>
      </c>
      <c r="AT31" s="235" t="s">
        <v>173</v>
      </c>
    </row>
    <row r="32" spans="1:46" s="236" customFormat="1" ht="63">
      <c r="A32" s="206" t="s">
        <v>41</v>
      </c>
      <c r="B32" s="207" t="s">
        <v>84</v>
      </c>
      <c r="C32" s="235" t="s">
        <v>114</v>
      </c>
      <c r="D32" s="235" t="s">
        <v>173</v>
      </c>
      <c r="E32" s="232" t="s">
        <v>173</v>
      </c>
      <c r="F32" s="235" t="s">
        <v>173</v>
      </c>
      <c r="G32" s="235" t="s">
        <v>173</v>
      </c>
      <c r="H32" s="235" t="s">
        <v>173</v>
      </c>
      <c r="I32" s="235" t="s">
        <v>173</v>
      </c>
      <c r="J32" s="235" t="s">
        <v>173</v>
      </c>
      <c r="K32" s="235" t="s">
        <v>173</v>
      </c>
      <c r="L32" s="235" t="s">
        <v>173</v>
      </c>
      <c r="M32" s="235" t="s">
        <v>173</v>
      </c>
      <c r="N32" s="235" t="s">
        <v>173</v>
      </c>
      <c r="O32" s="235" t="s">
        <v>173</v>
      </c>
      <c r="P32" s="235" t="s">
        <v>173</v>
      </c>
      <c r="Q32" s="235" t="s">
        <v>173</v>
      </c>
      <c r="R32" s="235" t="s">
        <v>173</v>
      </c>
      <c r="S32" s="235" t="s">
        <v>173</v>
      </c>
      <c r="T32" s="235" t="s">
        <v>173</v>
      </c>
      <c r="U32" s="235" t="s">
        <v>173</v>
      </c>
      <c r="V32" s="235" t="s">
        <v>173</v>
      </c>
      <c r="W32" s="235" t="s">
        <v>173</v>
      </c>
      <c r="X32" s="235" t="s">
        <v>173</v>
      </c>
      <c r="Y32" s="235" t="s">
        <v>173</v>
      </c>
      <c r="Z32" s="235" t="s">
        <v>173</v>
      </c>
      <c r="AA32" s="235" t="s">
        <v>173</v>
      </c>
      <c r="AB32" s="235" t="s">
        <v>173</v>
      </c>
      <c r="AC32" s="235" t="s">
        <v>173</v>
      </c>
      <c r="AD32" s="235" t="s">
        <v>173</v>
      </c>
      <c r="AE32" s="235" t="s">
        <v>173</v>
      </c>
      <c r="AF32" s="235" t="s">
        <v>173</v>
      </c>
      <c r="AG32" s="235" t="s">
        <v>173</v>
      </c>
      <c r="AH32" s="235" t="s">
        <v>173</v>
      </c>
      <c r="AI32" s="235" t="s">
        <v>173</v>
      </c>
      <c r="AJ32" s="235" t="s">
        <v>173</v>
      </c>
      <c r="AK32" s="235" t="s">
        <v>173</v>
      </c>
      <c r="AL32" s="235" t="s">
        <v>173</v>
      </c>
      <c r="AM32" s="235" t="s">
        <v>173</v>
      </c>
      <c r="AN32" s="235" t="s">
        <v>173</v>
      </c>
      <c r="AO32" s="232" t="s">
        <v>173</v>
      </c>
      <c r="AP32" s="235" t="s">
        <v>173</v>
      </c>
      <c r="AQ32" s="235" t="s">
        <v>173</v>
      </c>
      <c r="AR32" s="235" t="s">
        <v>173</v>
      </c>
      <c r="AS32" s="235" t="s">
        <v>173</v>
      </c>
      <c r="AT32" s="235" t="s">
        <v>173</v>
      </c>
    </row>
    <row r="33" spans="1:46" s="236" customFormat="1" ht="47.25">
      <c r="A33" s="206" t="s">
        <v>32</v>
      </c>
      <c r="B33" s="207" t="s">
        <v>85</v>
      </c>
      <c r="C33" s="235" t="s">
        <v>114</v>
      </c>
      <c r="D33" s="235" t="s">
        <v>173</v>
      </c>
      <c r="E33" s="232" t="s">
        <v>173</v>
      </c>
      <c r="F33" s="235" t="s">
        <v>173</v>
      </c>
      <c r="G33" s="235" t="s">
        <v>173</v>
      </c>
      <c r="H33" s="235" t="s">
        <v>173</v>
      </c>
      <c r="I33" s="235" t="s">
        <v>173</v>
      </c>
      <c r="J33" s="235" t="s">
        <v>173</v>
      </c>
      <c r="K33" s="235" t="s">
        <v>173</v>
      </c>
      <c r="L33" s="235" t="s">
        <v>173</v>
      </c>
      <c r="M33" s="235" t="s">
        <v>173</v>
      </c>
      <c r="N33" s="235" t="s">
        <v>173</v>
      </c>
      <c r="O33" s="235" t="s">
        <v>173</v>
      </c>
      <c r="P33" s="235" t="s">
        <v>173</v>
      </c>
      <c r="Q33" s="235" t="s">
        <v>173</v>
      </c>
      <c r="R33" s="235" t="s">
        <v>173</v>
      </c>
      <c r="S33" s="235" t="s">
        <v>173</v>
      </c>
      <c r="T33" s="235" t="s">
        <v>173</v>
      </c>
      <c r="U33" s="235" t="s">
        <v>173</v>
      </c>
      <c r="V33" s="235" t="s">
        <v>173</v>
      </c>
      <c r="W33" s="235" t="s">
        <v>173</v>
      </c>
      <c r="X33" s="235" t="s">
        <v>173</v>
      </c>
      <c r="Y33" s="235" t="s">
        <v>173</v>
      </c>
      <c r="Z33" s="235" t="s">
        <v>173</v>
      </c>
      <c r="AA33" s="235" t="s">
        <v>173</v>
      </c>
      <c r="AB33" s="235" t="s">
        <v>173</v>
      </c>
      <c r="AC33" s="235" t="s">
        <v>173</v>
      </c>
      <c r="AD33" s="235" t="s">
        <v>173</v>
      </c>
      <c r="AE33" s="235" t="s">
        <v>173</v>
      </c>
      <c r="AF33" s="235" t="s">
        <v>173</v>
      </c>
      <c r="AG33" s="235" t="s">
        <v>173</v>
      </c>
      <c r="AH33" s="235" t="s">
        <v>173</v>
      </c>
      <c r="AI33" s="235" t="s">
        <v>173</v>
      </c>
      <c r="AJ33" s="235" t="s">
        <v>173</v>
      </c>
      <c r="AK33" s="235" t="s">
        <v>173</v>
      </c>
      <c r="AL33" s="235" t="s">
        <v>173</v>
      </c>
      <c r="AM33" s="235" t="s">
        <v>173</v>
      </c>
      <c r="AN33" s="235" t="s">
        <v>173</v>
      </c>
      <c r="AO33" s="232" t="s">
        <v>173</v>
      </c>
      <c r="AP33" s="235" t="s">
        <v>173</v>
      </c>
      <c r="AQ33" s="235" t="s">
        <v>173</v>
      </c>
      <c r="AR33" s="235" t="s">
        <v>173</v>
      </c>
      <c r="AS33" s="235" t="s">
        <v>173</v>
      </c>
      <c r="AT33" s="235" t="s">
        <v>173</v>
      </c>
    </row>
    <row r="34" spans="1:46" s="236" customFormat="1" ht="78.75">
      <c r="A34" s="206" t="s">
        <v>42</v>
      </c>
      <c r="B34" s="207" t="s">
        <v>147</v>
      </c>
      <c r="C34" s="235" t="s">
        <v>114</v>
      </c>
      <c r="D34" s="235" t="s">
        <v>173</v>
      </c>
      <c r="E34" s="232" t="s">
        <v>173</v>
      </c>
      <c r="F34" s="235" t="s">
        <v>173</v>
      </c>
      <c r="G34" s="235" t="s">
        <v>173</v>
      </c>
      <c r="H34" s="235" t="s">
        <v>173</v>
      </c>
      <c r="I34" s="235" t="s">
        <v>173</v>
      </c>
      <c r="J34" s="235" t="s">
        <v>173</v>
      </c>
      <c r="K34" s="235" t="s">
        <v>173</v>
      </c>
      <c r="L34" s="235" t="s">
        <v>173</v>
      </c>
      <c r="M34" s="235" t="s">
        <v>173</v>
      </c>
      <c r="N34" s="235" t="s">
        <v>173</v>
      </c>
      <c r="O34" s="235" t="s">
        <v>173</v>
      </c>
      <c r="P34" s="235" t="s">
        <v>173</v>
      </c>
      <c r="Q34" s="235" t="s">
        <v>173</v>
      </c>
      <c r="R34" s="235" t="s">
        <v>173</v>
      </c>
      <c r="S34" s="235" t="s">
        <v>173</v>
      </c>
      <c r="T34" s="235" t="s">
        <v>173</v>
      </c>
      <c r="U34" s="235" t="s">
        <v>173</v>
      </c>
      <c r="V34" s="235" t="s">
        <v>173</v>
      </c>
      <c r="W34" s="235" t="s">
        <v>173</v>
      </c>
      <c r="X34" s="235" t="s">
        <v>173</v>
      </c>
      <c r="Y34" s="235" t="s">
        <v>173</v>
      </c>
      <c r="Z34" s="235" t="s">
        <v>173</v>
      </c>
      <c r="AA34" s="235" t="s">
        <v>173</v>
      </c>
      <c r="AB34" s="235" t="s">
        <v>173</v>
      </c>
      <c r="AC34" s="235" t="s">
        <v>173</v>
      </c>
      <c r="AD34" s="235" t="s">
        <v>173</v>
      </c>
      <c r="AE34" s="235" t="s">
        <v>173</v>
      </c>
      <c r="AF34" s="235" t="s">
        <v>173</v>
      </c>
      <c r="AG34" s="235" t="s">
        <v>173</v>
      </c>
      <c r="AH34" s="235" t="s">
        <v>173</v>
      </c>
      <c r="AI34" s="235" t="s">
        <v>173</v>
      </c>
      <c r="AJ34" s="235" t="s">
        <v>173</v>
      </c>
      <c r="AK34" s="235" t="s">
        <v>173</v>
      </c>
      <c r="AL34" s="235" t="s">
        <v>173</v>
      </c>
      <c r="AM34" s="235" t="s">
        <v>173</v>
      </c>
      <c r="AN34" s="235" t="s">
        <v>173</v>
      </c>
      <c r="AO34" s="232" t="s">
        <v>173</v>
      </c>
      <c r="AP34" s="235" t="s">
        <v>173</v>
      </c>
      <c r="AQ34" s="235" t="s">
        <v>173</v>
      </c>
      <c r="AR34" s="235" t="s">
        <v>173</v>
      </c>
      <c r="AS34" s="235" t="s">
        <v>173</v>
      </c>
      <c r="AT34" s="235" t="s">
        <v>173</v>
      </c>
    </row>
    <row r="35" spans="1:46" s="236" customFormat="1" ht="47.25">
      <c r="A35" s="206" t="s">
        <v>43</v>
      </c>
      <c r="B35" s="207" t="s">
        <v>86</v>
      </c>
      <c r="C35" s="235" t="s">
        <v>114</v>
      </c>
      <c r="D35" s="235" t="s">
        <v>173</v>
      </c>
      <c r="E35" s="232" t="s">
        <v>173</v>
      </c>
      <c r="F35" s="235" t="s">
        <v>173</v>
      </c>
      <c r="G35" s="235" t="s">
        <v>173</v>
      </c>
      <c r="H35" s="235" t="s">
        <v>173</v>
      </c>
      <c r="I35" s="235" t="s">
        <v>173</v>
      </c>
      <c r="J35" s="235" t="s">
        <v>173</v>
      </c>
      <c r="K35" s="235" t="s">
        <v>173</v>
      </c>
      <c r="L35" s="235" t="s">
        <v>173</v>
      </c>
      <c r="M35" s="235" t="s">
        <v>173</v>
      </c>
      <c r="N35" s="235" t="s">
        <v>173</v>
      </c>
      <c r="O35" s="235" t="s">
        <v>173</v>
      </c>
      <c r="P35" s="235" t="s">
        <v>173</v>
      </c>
      <c r="Q35" s="235" t="s">
        <v>173</v>
      </c>
      <c r="R35" s="235" t="s">
        <v>173</v>
      </c>
      <c r="S35" s="235" t="s">
        <v>173</v>
      </c>
      <c r="T35" s="235" t="s">
        <v>173</v>
      </c>
      <c r="U35" s="235" t="s">
        <v>173</v>
      </c>
      <c r="V35" s="235" t="s">
        <v>173</v>
      </c>
      <c r="W35" s="235" t="s">
        <v>173</v>
      </c>
      <c r="X35" s="235" t="s">
        <v>173</v>
      </c>
      <c r="Y35" s="235" t="s">
        <v>173</v>
      </c>
      <c r="Z35" s="235" t="s">
        <v>173</v>
      </c>
      <c r="AA35" s="235" t="s">
        <v>173</v>
      </c>
      <c r="AB35" s="235" t="s">
        <v>173</v>
      </c>
      <c r="AC35" s="235" t="s">
        <v>173</v>
      </c>
      <c r="AD35" s="235" t="s">
        <v>173</v>
      </c>
      <c r="AE35" s="235" t="s">
        <v>173</v>
      </c>
      <c r="AF35" s="235" t="s">
        <v>173</v>
      </c>
      <c r="AG35" s="235" t="s">
        <v>173</v>
      </c>
      <c r="AH35" s="235" t="s">
        <v>173</v>
      </c>
      <c r="AI35" s="235" t="s">
        <v>173</v>
      </c>
      <c r="AJ35" s="235" t="s">
        <v>173</v>
      </c>
      <c r="AK35" s="235" t="s">
        <v>173</v>
      </c>
      <c r="AL35" s="235" t="s">
        <v>173</v>
      </c>
      <c r="AM35" s="235" t="s">
        <v>173</v>
      </c>
      <c r="AN35" s="235" t="s">
        <v>173</v>
      </c>
      <c r="AO35" s="232" t="s">
        <v>173</v>
      </c>
      <c r="AP35" s="235" t="s">
        <v>173</v>
      </c>
      <c r="AQ35" s="235" t="s">
        <v>173</v>
      </c>
      <c r="AR35" s="235" t="s">
        <v>173</v>
      </c>
      <c r="AS35" s="235" t="s">
        <v>173</v>
      </c>
      <c r="AT35" s="235" t="s">
        <v>173</v>
      </c>
    </row>
    <row r="36" spans="1:46" s="236" customFormat="1" ht="47.25">
      <c r="A36" s="206" t="s">
        <v>33</v>
      </c>
      <c r="B36" s="207" t="s">
        <v>148</v>
      </c>
      <c r="C36" s="235" t="s">
        <v>114</v>
      </c>
      <c r="D36" s="235" t="s">
        <v>173</v>
      </c>
      <c r="E36" s="232" t="s">
        <v>173</v>
      </c>
      <c r="F36" s="235" t="s">
        <v>173</v>
      </c>
      <c r="G36" s="235" t="s">
        <v>173</v>
      </c>
      <c r="H36" s="235" t="s">
        <v>173</v>
      </c>
      <c r="I36" s="235" t="s">
        <v>173</v>
      </c>
      <c r="J36" s="235" t="s">
        <v>173</v>
      </c>
      <c r="K36" s="235" t="s">
        <v>173</v>
      </c>
      <c r="L36" s="235" t="s">
        <v>173</v>
      </c>
      <c r="M36" s="235" t="s">
        <v>173</v>
      </c>
      <c r="N36" s="235" t="s">
        <v>173</v>
      </c>
      <c r="O36" s="235" t="s">
        <v>173</v>
      </c>
      <c r="P36" s="235" t="s">
        <v>173</v>
      </c>
      <c r="Q36" s="235" t="s">
        <v>173</v>
      </c>
      <c r="R36" s="235" t="s">
        <v>173</v>
      </c>
      <c r="S36" s="235" t="s">
        <v>173</v>
      </c>
      <c r="T36" s="235" t="s">
        <v>173</v>
      </c>
      <c r="U36" s="235" t="s">
        <v>173</v>
      </c>
      <c r="V36" s="235" t="s">
        <v>173</v>
      </c>
      <c r="W36" s="235" t="s">
        <v>173</v>
      </c>
      <c r="X36" s="235" t="s">
        <v>173</v>
      </c>
      <c r="Y36" s="235" t="s">
        <v>173</v>
      </c>
      <c r="Z36" s="235" t="s">
        <v>173</v>
      </c>
      <c r="AA36" s="235" t="s">
        <v>173</v>
      </c>
      <c r="AB36" s="235" t="s">
        <v>173</v>
      </c>
      <c r="AC36" s="235" t="s">
        <v>173</v>
      </c>
      <c r="AD36" s="235" t="s">
        <v>173</v>
      </c>
      <c r="AE36" s="235" t="s">
        <v>173</v>
      </c>
      <c r="AF36" s="235" t="s">
        <v>173</v>
      </c>
      <c r="AG36" s="235" t="s">
        <v>173</v>
      </c>
      <c r="AH36" s="235" t="s">
        <v>173</v>
      </c>
      <c r="AI36" s="235" t="s">
        <v>173</v>
      </c>
      <c r="AJ36" s="235" t="s">
        <v>173</v>
      </c>
      <c r="AK36" s="235" t="s">
        <v>173</v>
      </c>
      <c r="AL36" s="235" t="s">
        <v>173</v>
      </c>
      <c r="AM36" s="235" t="s">
        <v>173</v>
      </c>
      <c r="AN36" s="235" t="s">
        <v>173</v>
      </c>
      <c r="AO36" s="232" t="s">
        <v>173</v>
      </c>
      <c r="AP36" s="235" t="s">
        <v>173</v>
      </c>
      <c r="AQ36" s="235" t="s">
        <v>173</v>
      </c>
      <c r="AR36" s="235" t="s">
        <v>173</v>
      </c>
      <c r="AS36" s="235" t="s">
        <v>173</v>
      </c>
      <c r="AT36" s="235" t="s">
        <v>173</v>
      </c>
    </row>
    <row r="37" spans="1:46" s="236" customFormat="1" ht="31.5">
      <c r="A37" s="206" t="s">
        <v>44</v>
      </c>
      <c r="B37" s="207" t="s">
        <v>121</v>
      </c>
      <c r="C37" s="235" t="s">
        <v>114</v>
      </c>
      <c r="D37" s="235" t="s">
        <v>173</v>
      </c>
      <c r="E37" s="232" t="s">
        <v>173</v>
      </c>
      <c r="F37" s="235" t="s">
        <v>173</v>
      </c>
      <c r="G37" s="235" t="s">
        <v>173</v>
      </c>
      <c r="H37" s="235" t="s">
        <v>173</v>
      </c>
      <c r="I37" s="235" t="s">
        <v>173</v>
      </c>
      <c r="J37" s="235" t="s">
        <v>173</v>
      </c>
      <c r="K37" s="235" t="s">
        <v>173</v>
      </c>
      <c r="L37" s="235" t="s">
        <v>173</v>
      </c>
      <c r="M37" s="235" t="s">
        <v>173</v>
      </c>
      <c r="N37" s="235" t="s">
        <v>173</v>
      </c>
      <c r="O37" s="235" t="s">
        <v>173</v>
      </c>
      <c r="P37" s="235" t="s">
        <v>173</v>
      </c>
      <c r="Q37" s="235" t="s">
        <v>173</v>
      </c>
      <c r="R37" s="235" t="s">
        <v>173</v>
      </c>
      <c r="S37" s="235" t="s">
        <v>173</v>
      </c>
      <c r="T37" s="235" t="s">
        <v>173</v>
      </c>
      <c r="U37" s="235" t="s">
        <v>173</v>
      </c>
      <c r="V37" s="235" t="s">
        <v>173</v>
      </c>
      <c r="W37" s="235" t="s">
        <v>173</v>
      </c>
      <c r="X37" s="235" t="s">
        <v>173</v>
      </c>
      <c r="Y37" s="235" t="s">
        <v>173</v>
      </c>
      <c r="Z37" s="235" t="s">
        <v>173</v>
      </c>
      <c r="AA37" s="235" t="s">
        <v>173</v>
      </c>
      <c r="AB37" s="235" t="s">
        <v>173</v>
      </c>
      <c r="AC37" s="235" t="s">
        <v>173</v>
      </c>
      <c r="AD37" s="235" t="s">
        <v>173</v>
      </c>
      <c r="AE37" s="235" t="s">
        <v>173</v>
      </c>
      <c r="AF37" s="235" t="s">
        <v>173</v>
      </c>
      <c r="AG37" s="235" t="s">
        <v>173</v>
      </c>
      <c r="AH37" s="235" t="s">
        <v>173</v>
      </c>
      <c r="AI37" s="235" t="s">
        <v>173</v>
      </c>
      <c r="AJ37" s="235" t="s">
        <v>173</v>
      </c>
      <c r="AK37" s="235" t="s">
        <v>173</v>
      </c>
      <c r="AL37" s="235" t="s">
        <v>173</v>
      </c>
      <c r="AM37" s="235" t="s">
        <v>173</v>
      </c>
      <c r="AN37" s="235" t="s">
        <v>173</v>
      </c>
      <c r="AO37" s="232" t="s">
        <v>173</v>
      </c>
      <c r="AP37" s="235" t="s">
        <v>173</v>
      </c>
      <c r="AQ37" s="235" t="s">
        <v>173</v>
      </c>
      <c r="AR37" s="235" t="s">
        <v>173</v>
      </c>
      <c r="AS37" s="235" t="s">
        <v>173</v>
      </c>
      <c r="AT37" s="235" t="s">
        <v>173</v>
      </c>
    </row>
    <row r="38" spans="1:46" s="236" customFormat="1" ht="110.25">
      <c r="A38" s="206" t="s">
        <v>44</v>
      </c>
      <c r="B38" s="207" t="s">
        <v>149</v>
      </c>
      <c r="C38" s="235" t="s">
        <v>114</v>
      </c>
      <c r="D38" s="235" t="s">
        <v>173</v>
      </c>
      <c r="E38" s="232" t="s">
        <v>173</v>
      </c>
      <c r="F38" s="235" t="s">
        <v>173</v>
      </c>
      <c r="G38" s="235" t="s">
        <v>173</v>
      </c>
      <c r="H38" s="235" t="s">
        <v>173</v>
      </c>
      <c r="I38" s="235" t="s">
        <v>173</v>
      </c>
      <c r="J38" s="235" t="s">
        <v>173</v>
      </c>
      <c r="K38" s="235" t="s">
        <v>173</v>
      </c>
      <c r="L38" s="235" t="s">
        <v>173</v>
      </c>
      <c r="M38" s="235" t="s">
        <v>173</v>
      </c>
      <c r="N38" s="235" t="s">
        <v>173</v>
      </c>
      <c r="O38" s="235" t="s">
        <v>173</v>
      </c>
      <c r="P38" s="235" t="s">
        <v>173</v>
      </c>
      <c r="Q38" s="235" t="s">
        <v>173</v>
      </c>
      <c r="R38" s="235" t="s">
        <v>173</v>
      </c>
      <c r="S38" s="235" t="s">
        <v>173</v>
      </c>
      <c r="T38" s="235" t="s">
        <v>173</v>
      </c>
      <c r="U38" s="235" t="s">
        <v>173</v>
      </c>
      <c r="V38" s="235" t="s">
        <v>173</v>
      </c>
      <c r="W38" s="235" t="s">
        <v>173</v>
      </c>
      <c r="X38" s="235" t="s">
        <v>173</v>
      </c>
      <c r="Y38" s="235" t="s">
        <v>173</v>
      </c>
      <c r="Z38" s="235" t="s">
        <v>173</v>
      </c>
      <c r="AA38" s="235" t="s">
        <v>173</v>
      </c>
      <c r="AB38" s="235" t="s">
        <v>173</v>
      </c>
      <c r="AC38" s="235" t="s">
        <v>173</v>
      </c>
      <c r="AD38" s="235" t="s">
        <v>173</v>
      </c>
      <c r="AE38" s="235" t="s">
        <v>173</v>
      </c>
      <c r="AF38" s="235" t="s">
        <v>173</v>
      </c>
      <c r="AG38" s="235" t="s">
        <v>173</v>
      </c>
      <c r="AH38" s="235" t="s">
        <v>173</v>
      </c>
      <c r="AI38" s="235" t="s">
        <v>173</v>
      </c>
      <c r="AJ38" s="235" t="s">
        <v>173</v>
      </c>
      <c r="AK38" s="235" t="s">
        <v>173</v>
      </c>
      <c r="AL38" s="235" t="s">
        <v>173</v>
      </c>
      <c r="AM38" s="235" t="s">
        <v>173</v>
      </c>
      <c r="AN38" s="235" t="s">
        <v>173</v>
      </c>
      <c r="AO38" s="232" t="s">
        <v>173</v>
      </c>
      <c r="AP38" s="235" t="s">
        <v>173</v>
      </c>
      <c r="AQ38" s="235" t="s">
        <v>173</v>
      </c>
      <c r="AR38" s="235" t="s">
        <v>173</v>
      </c>
      <c r="AS38" s="235" t="s">
        <v>173</v>
      </c>
      <c r="AT38" s="235" t="s">
        <v>173</v>
      </c>
    </row>
    <row r="39" spans="1:46" s="236" customFormat="1" ht="94.5">
      <c r="A39" s="206" t="s">
        <v>44</v>
      </c>
      <c r="B39" s="207" t="s">
        <v>87</v>
      </c>
      <c r="C39" s="235" t="s">
        <v>114</v>
      </c>
      <c r="D39" s="235" t="s">
        <v>173</v>
      </c>
      <c r="E39" s="232" t="s">
        <v>173</v>
      </c>
      <c r="F39" s="235" t="s">
        <v>173</v>
      </c>
      <c r="G39" s="235" t="s">
        <v>173</v>
      </c>
      <c r="H39" s="235" t="s">
        <v>173</v>
      </c>
      <c r="I39" s="235" t="s">
        <v>173</v>
      </c>
      <c r="J39" s="235" t="s">
        <v>173</v>
      </c>
      <c r="K39" s="235" t="s">
        <v>173</v>
      </c>
      <c r="L39" s="235" t="s">
        <v>173</v>
      </c>
      <c r="M39" s="235" t="s">
        <v>173</v>
      </c>
      <c r="N39" s="235" t="s">
        <v>173</v>
      </c>
      <c r="O39" s="235" t="s">
        <v>173</v>
      </c>
      <c r="P39" s="235" t="s">
        <v>173</v>
      </c>
      <c r="Q39" s="235" t="s">
        <v>173</v>
      </c>
      <c r="R39" s="235" t="s">
        <v>173</v>
      </c>
      <c r="S39" s="235" t="s">
        <v>173</v>
      </c>
      <c r="T39" s="235" t="s">
        <v>173</v>
      </c>
      <c r="U39" s="235" t="s">
        <v>173</v>
      </c>
      <c r="V39" s="235" t="s">
        <v>173</v>
      </c>
      <c r="W39" s="235" t="s">
        <v>173</v>
      </c>
      <c r="X39" s="235" t="s">
        <v>173</v>
      </c>
      <c r="Y39" s="235" t="s">
        <v>173</v>
      </c>
      <c r="Z39" s="235" t="s">
        <v>173</v>
      </c>
      <c r="AA39" s="235" t="s">
        <v>173</v>
      </c>
      <c r="AB39" s="235" t="s">
        <v>173</v>
      </c>
      <c r="AC39" s="235" t="s">
        <v>173</v>
      </c>
      <c r="AD39" s="235" t="s">
        <v>173</v>
      </c>
      <c r="AE39" s="235" t="s">
        <v>173</v>
      </c>
      <c r="AF39" s="235" t="s">
        <v>173</v>
      </c>
      <c r="AG39" s="235" t="s">
        <v>173</v>
      </c>
      <c r="AH39" s="235" t="s">
        <v>173</v>
      </c>
      <c r="AI39" s="235" t="s">
        <v>173</v>
      </c>
      <c r="AJ39" s="235" t="s">
        <v>173</v>
      </c>
      <c r="AK39" s="235" t="s">
        <v>173</v>
      </c>
      <c r="AL39" s="235" t="s">
        <v>173</v>
      </c>
      <c r="AM39" s="235" t="s">
        <v>173</v>
      </c>
      <c r="AN39" s="235" t="s">
        <v>173</v>
      </c>
      <c r="AO39" s="232" t="s">
        <v>173</v>
      </c>
      <c r="AP39" s="235" t="s">
        <v>173</v>
      </c>
      <c r="AQ39" s="235" t="s">
        <v>173</v>
      </c>
      <c r="AR39" s="235" t="s">
        <v>173</v>
      </c>
      <c r="AS39" s="235" t="s">
        <v>173</v>
      </c>
      <c r="AT39" s="235" t="s">
        <v>173</v>
      </c>
    </row>
    <row r="40" spans="1:46" s="236" customFormat="1" ht="94.5">
      <c r="A40" s="206" t="s">
        <v>44</v>
      </c>
      <c r="B40" s="207" t="s">
        <v>150</v>
      </c>
      <c r="C40" s="235" t="s">
        <v>114</v>
      </c>
      <c r="D40" s="235" t="s">
        <v>173</v>
      </c>
      <c r="E40" s="232" t="s">
        <v>173</v>
      </c>
      <c r="F40" s="235" t="s">
        <v>173</v>
      </c>
      <c r="G40" s="235" t="s">
        <v>173</v>
      </c>
      <c r="H40" s="235" t="s">
        <v>173</v>
      </c>
      <c r="I40" s="235" t="s">
        <v>173</v>
      </c>
      <c r="J40" s="235" t="s">
        <v>173</v>
      </c>
      <c r="K40" s="235" t="s">
        <v>173</v>
      </c>
      <c r="L40" s="235" t="s">
        <v>173</v>
      </c>
      <c r="M40" s="235" t="s">
        <v>173</v>
      </c>
      <c r="N40" s="235" t="s">
        <v>173</v>
      </c>
      <c r="O40" s="235" t="s">
        <v>173</v>
      </c>
      <c r="P40" s="235" t="s">
        <v>173</v>
      </c>
      <c r="Q40" s="235" t="s">
        <v>173</v>
      </c>
      <c r="R40" s="235" t="s">
        <v>173</v>
      </c>
      <c r="S40" s="235" t="s">
        <v>173</v>
      </c>
      <c r="T40" s="235" t="s">
        <v>173</v>
      </c>
      <c r="U40" s="235" t="s">
        <v>173</v>
      </c>
      <c r="V40" s="235" t="s">
        <v>173</v>
      </c>
      <c r="W40" s="235" t="s">
        <v>173</v>
      </c>
      <c r="X40" s="235" t="s">
        <v>173</v>
      </c>
      <c r="Y40" s="235" t="s">
        <v>173</v>
      </c>
      <c r="Z40" s="235" t="s">
        <v>173</v>
      </c>
      <c r="AA40" s="235" t="s">
        <v>173</v>
      </c>
      <c r="AB40" s="235" t="s">
        <v>173</v>
      </c>
      <c r="AC40" s="235" t="s">
        <v>173</v>
      </c>
      <c r="AD40" s="235" t="s">
        <v>173</v>
      </c>
      <c r="AE40" s="235" t="s">
        <v>173</v>
      </c>
      <c r="AF40" s="235" t="s">
        <v>173</v>
      </c>
      <c r="AG40" s="235" t="s">
        <v>173</v>
      </c>
      <c r="AH40" s="235" t="s">
        <v>173</v>
      </c>
      <c r="AI40" s="235" t="s">
        <v>173</v>
      </c>
      <c r="AJ40" s="235" t="s">
        <v>173</v>
      </c>
      <c r="AK40" s="235" t="s">
        <v>173</v>
      </c>
      <c r="AL40" s="235" t="s">
        <v>173</v>
      </c>
      <c r="AM40" s="235" t="s">
        <v>173</v>
      </c>
      <c r="AN40" s="235" t="s">
        <v>173</v>
      </c>
      <c r="AO40" s="232" t="s">
        <v>173</v>
      </c>
      <c r="AP40" s="235" t="s">
        <v>173</v>
      </c>
      <c r="AQ40" s="235" t="s">
        <v>173</v>
      </c>
      <c r="AR40" s="235" t="s">
        <v>173</v>
      </c>
      <c r="AS40" s="235" t="s">
        <v>173</v>
      </c>
      <c r="AT40" s="235" t="s">
        <v>173</v>
      </c>
    </row>
    <row r="41" spans="1:46" s="236" customFormat="1" ht="31.5">
      <c r="A41" s="206" t="s">
        <v>45</v>
      </c>
      <c r="B41" s="207" t="s">
        <v>121</v>
      </c>
      <c r="C41" s="235" t="s">
        <v>114</v>
      </c>
      <c r="D41" s="235" t="s">
        <v>173</v>
      </c>
      <c r="E41" s="232" t="s">
        <v>173</v>
      </c>
      <c r="F41" s="235" t="s">
        <v>173</v>
      </c>
      <c r="G41" s="235" t="s">
        <v>173</v>
      </c>
      <c r="H41" s="235" t="s">
        <v>173</v>
      </c>
      <c r="I41" s="235" t="s">
        <v>173</v>
      </c>
      <c r="J41" s="235" t="s">
        <v>173</v>
      </c>
      <c r="K41" s="235" t="s">
        <v>173</v>
      </c>
      <c r="L41" s="235" t="s">
        <v>173</v>
      </c>
      <c r="M41" s="235" t="s">
        <v>173</v>
      </c>
      <c r="N41" s="235" t="s">
        <v>173</v>
      </c>
      <c r="O41" s="235" t="s">
        <v>173</v>
      </c>
      <c r="P41" s="235" t="s">
        <v>173</v>
      </c>
      <c r="Q41" s="235" t="s">
        <v>173</v>
      </c>
      <c r="R41" s="235" t="s">
        <v>173</v>
      </c>
      <c r="S41" s="235" t="s">
        <v>173</v>
      </c>
      <c r="T41" s="235" t="s">
        <v>173</v>
      </c>
      <c r="U41" s="235" t="s">
        <v>173</v>
      </c>
      <c r="V41" s="235" t="s">
        <v>173</v>
      </c>
      <c r="W41" s="235" t="s">
        <v>173</v>
      </c>
      <c r="X41" s="235" t="s">
        <v>173</v>
      </c>
      <c r="Y41" s="235" t="s">
        <v>173</v>
      </c>
      <c r="Z41" s="235" t="s">
        <v>173</v>
      </c>
      <c r="AA41" s="235" t="s">
        <v>173</v>
      </c>
      <c r="AB41" s="235" t="s">
        <v>173</v>
      </c>
      <c r="AC41" s="235" t="s">
        <v>173</v>
      </c>
      <c r="AD41" s="235" t="s">
        <v>173</v>
      </c>
      <c r="AE41" s="235" t="s">
        <v>173</v>
      </c>
      <c r="AF41" s="235" t="s">
        <v>173</v>
      </c>
      <c r="AG41" s="235" t="s">
        <v>173</v>
      </c>
      <c r="AH41" s="235" t="s">
        <v>173</v>
      </c>
      <c r="AI41" s="235" t="s">
        <v>173</v>
      </c>
      <c r="AJ41" s="235" t="s">
        <v>173</v>
      </c>
      <c r="AK41" s="235" t="s">
        <v>173</v>
      </c>
      <c r="AL41" s="235" t="s">
        <v>173</v>
      </c>
      <c r="AM41" s="235" t="s">
        <v>173</v>
      </c>
      <c r="AN41" s="235" t="s">
        <v>173</v>
      </c>
      <c r="AO41" s="232" t="s">
        <v>173</v>
      </c>
      <c r="AP41" s="235" t="s">
        <v>173</v>
      </c>
      <c r="AQ41" s="235" t="s">
        <v>173</v>
      </c>
      <c r="AR41" s="235" t="s">
        <v>173</v>
      </c>
      <c r="AS41" s="235" t="s">
        <v>173</v>
      </c>
      <c r="AT41" s="235" t="s">
        <v>173</v>
      </c>
    </row>
    <row r="42" spans="1:46" s="236" customFormat="1" ht="110.25">
      <c r="A42" s="206" t="s">
        <v>45</v>
      </c>
      <c r="B42" s="207" t="s">
        <v>149</v>
      </c>
      <c r="C42" s="235" t="s">
        <v>114</v>
      </c>
      <c r="D42" s="235" t="s">
        <v>173</v>
      </c>
      <c r="E42" s="232" t="s">
        <v>173</v>
      </c>
      <c r="F42" s="235" t="s">
        <v>173</v>
      </c>
      <c r="G42" s="235" t="s">
        <v>173</v>
      </c>
      <c r="H42" s="235" t="s">
        <v>173</v>
      </c>
      <c r="I42" s="235" t="s">
        <v>173</v>
      </c>
      <c r="J42" s="235" t="s">
        <v>173</v>
      </c>
      <c r="K42" s="235" t="s">
        <v>173</v>
      </c>
      <c r="L42" s="235" t="s">
        <v>173</v>
      </c>
      <c r="M42" s="235" t="s">
        <v>173</v>
      </c>
      <c r="N42" s="235" t="s">
        <v>173</v>
      </c>
      <c r="O42" s="235" t="s">
        <v>173</v>
      </c>
      <c r="P42" s="235" t="s">
        <v>173</v>
      </c>
      <c r="Q42" s="235" t="s">
        <v>173</v>
      </c>
      <c r="R42" s="235" t="s">
        <v>173</v>
      </c>
      <c r="S42" s="235" t="s">
        <v>173</v>
      </c>
      <c r="T42" s="235" t="s">
        <v>173</v>
      </c>
      <c r="U42" s="235" t="s">
        <v>173</v>
      </c>
      <c r="V42" s="235" t="s">
        <v>173</v>
      </c>
      <c r="W42" s="235" t="s">
        <v>173</v>
      </c>
      <c r="X42" s="235" t="s">
        <v>173</v>
      </c>
      <c r="Y42" s="235" t="s">
        <v>173</v>
      </c>
      <c r="Z42" s="235" t="s">
        <v>173</v>
      </c>
      <c r="AA42" s="235" t="s">
        <v>173</v>
      </c>
      <c r="AB42" s="235" t="s">
        <v>173</v>
      </c>
      <c r="AC42" s="235" t="s">
        <v>173</v>
      </c>
      <c r="AD42" s="235" t="s">
        <v>173</v>
      </c>
      <c r="AE42" s="235" t="s">
        <v>173</v>
      </c>
      <c r="AF42" s="235" t="s">
        <v>173</v>
      </c>
      <c r="AG42" s="235" t="s">
        <v>173</v>
      </c>
      <c r="AH42" s="235" t="s">
        <v>173</v>
      </c>
      <c r="AI42" s="235" t="s">
        <v>173</v>
      </c>
      <c r="AJ42" s="235" t="s">
        <v>173</v>
      </c>
      <c r="AK42" s="235" t="s">
        <v>173</v>
      </c>
      <c r="AL42" s="235" t="s">
        <v>173</v>
      </c>
      <c r="AM42" s="235" t="s">
        <v>173</v>
      </c>
      <c r="AN42" s="235" t="s">
        <v>173</v>
      </c>
      <c r="AO42" s="232" t="s">
        <v>173</v>
      </c>
      <c r="AP42" s="235" t="s">
        <v>173</v>
      </c>
      <c r="AQ42" s="235" t="s">
        <v>173</v>
      </c>
      <c r="AR42" s="235" t="s">
        <v>173</v>
      </c>
      <c r="AS42" s="235" t="s">
        <v>173</v>
      </c>
      <c r="AT42" s="235" t="s">
        <v>173</v>
      </c>
    </row>
    <row r="43" spans="1:46" s="236" customFormat="1" ht="94.5">
      <c r="A43" s="206" t="s">
        <v>45</v>
      </c>
      <c r="B43" s="207" t="s">
        <v>87</v>
      </c>
      <c r="C43" s="235" t="s">
        <v>114</v>
      </c>
      <c r="D43" s="235" t="s">
        <v>173</v>
      </c>
      <c r="E43" s="232" t="s">
        <v>173</v>
      </c>
      <c r="F43" s="235" t="s">
        <v>173</v>
      </c>
      <c r="G43" s="235" t="s">
        <v>173</v>
      </c>
      <c r="H43" s="235" t="s">
        <v>173</v>
      </c>
      <c r="I43" s="235" t="s">
        <v>173</v>
      </c>
      <c r="J43" s="235" t="s">
        <v>173</v>
      </c>
      <c r="K43" s="235" t="s">
        <v>173</v>
      </c>
      <c r="L43" s="235" t="s">
        <v>173</v>
      </c>
      <c r="M43" s="235" t="s">
        <v>173</v>
      </c>
      <c r="N43" s="235" t="s">
        <v>173</v>
      </c>
      <c r="O43" s="235" t="s">
        <v>173</v>
      </c>
      <c r="P43" s="235" t="s">
        <v>173</v>
      </c>
      <c r="Q43" s="235" t="s">
        <v>173</v>
      </c>
      <c r="R43" s="235" t="s">
        <v>173</v>
      </c>
      <c r="S43" s="235" t="s">
        <v>173</v>
      </c>
      <c r="T43" s="235" t="s">
        <v>173</v>
      </c>
      <c r="U43" s="235" t="s">
        <v>173</v>
      </c>
      <c r="V43" s="235" t="s">
        <v>173</v>
      </c>
      <c r="W43" s="235" t="s">
        <v>173</v>
      </c>
      <c r="X43" s="235" t="s">
        <v>173</v>
      </c>
      <c r="Y43" s="235" t="s">
        <v>173</v>
      </c>
      <c r="Z43" s="235" t="s">
        <v>173</v>
      </c>
      <c r="AA43" s="235" t="s">
        <v>173</v>
      </c>
      <c r="AB43" s="235" t="s">
        <v>173</v>
      </c>
      <c r="AC43" s="235" t="s">
        <v>173</v>
      </c>
      <c r="AD43" s="235" t="s">
        <v>173</v>
      </c>
      <c r="AE43" s="235" t="s">
        <v>173</v>
      </c>
      <c r="AF43" s="235" t="s">
        <v>173</v>
      </c>
      <c r="AG43" s="235" t="s">
        <v>173</v>
      </c>
      <c r="AH43" s="235" t="s">
        <v>173</v>
      </c>
      <c r="AI43" s="235" t="s">
        <v>173</v>
      </c>
      <c r="AJ43" s="235" t="s">
        <v>173</v>
      </c>
      <c r="AK43" s="235" t="s">
        <v>173</v>
      </c>
      <c r="AL43" s="235" t="s">
        <v>173</v>
      </c>
      <c r="AM43" s="235" t="s">
        <v>173</v>
      </c>
      <c r="AN43" s="235" t="s">
        <v>173</v>
      </c>
      <c r="AO43" s="232" t="s">
        <v>173</v>
      </c>
      <c r="AP43" s="235" t="s">
        <v>173</v>
      </c>
      <c r="AQ43" s="235" t="s">
        <v>173</v>
      </c>
      <c r="AR43" s="235" t="s">
        <v>173</v>
      </c>
      <c r="AS43" s="235" t="s">
        <v>173</v>
      </c>
      <c r="AT43" s="235" t="s">
        <v>173</v>
      </c>
    </row>
    <row r="44" spans="1:46" s="236" customFormat="1" ht="94.5">
      <c r="A44" s="206" t="s">
        <v>45</v>
      </c>
      <c r="B44" s="207" t="s">
        <v>88</v>
      </c>
      <c r="C44" s="235" t="s">
        <v>114</v>
      </c>
      <c r="D44" s="235" t="s">
        <v>173</v>
      </c>
      <c r="E44" s="232" t="s">
        <v>173</v>
      </c>
      <c r="F44" s="235" t="s">
        <v>173</v>
      </c>
      <c r="G44" s="235" t="s">
        <v>173</v>
      </c>
      <c r="H44" s="235" t="s">
        <v>173</v>
      </c>
      <c r="I44" s="235" t="s">
        <v>173</v>
      </c>
      <c r="J44" s="235" t="s">
        <v>173</v>
      </c>
      <c r="K44" s="235" t="s">
        <v>173</v>
      </c>
      <c r="L44" s="235" t="s">
        <v>173</v>
      </c>
      <c r="M44" s="235" t="s">
        <v>173</v>
      </c>
      <c r="N44" s="235" t="s">
        <v>173</v>
      </c>
      <c r="O44" s="235" t="s">
        <v>173</v>
      </c>
      <c r="P44" s="235" t="s">
        <v>173</v>
      </c>
      <c r="Q44" s="235" t="s">
        <v>173</v>
      </c>
      <c r="R44" s="235" t="s">
        <v>173</v>
      </c>
      <c r="S44" s="235" t="s">
        <v>173</v>
      </c>
      <c r="T44" s="235" t="s">
        <v>173</v>
      </c>
      <c r="U44" s="235" t="s">
        <v>173</v>
      </c>
      <c r="V44" s="235" t="s">
        <v>173</v>
      </c>
      <c r="W44" s="235" t="s">
        <v>173</v>
      </c>
      <c r="X44" s="235" t="s">
        <v>173</v>
      </c>
      <c r="Y44" s="235" t="s">
        <v>173</v>
      </c>
      <c r="Z44" s="235" t="s">
        <v>173</v>
      </c>
      <c r="AA44" s="235" t="s">
        <v>173</v>
      </c>
      <c r="AB44" s="235" t="s">
        <v>173</v>
      </c>
      <c r="AC44" s="235" t="s">
        <v>173</v>
      </c>
      <c r="AD44" s="235" t="s">
        <v>173</v>
      </c>
      <c r="AE44" s="235" t="s">
        <v>173</v>
      </c>
      <c r="AF44" s="235" t="s">
        <v>173</v>
      </c>
      <c r="AG44" s="235" t="s">
        <v>173</v>
      </c>
      <c r="AH44" s="235" t="s">
        <v>173</v>
      </c>
      <c r="AI44" s="235" t="s">
        <v>173</v>
      </c>
      <c r="AJ44" s="235" t="s">
        <v>173</v>
      </c>
      <c r="AK44" s="235" t="s">
        <v>173</v>
      </c>
      <c r="AL44" s="235" t="s">
        <v>173</v>
      </c>
      <c r="AM44" s="235" t="s">
        <v>173</v>
      </c>
      <c r="AN44" s="235" t="s">
        <v>173</v>
      </c>
      <c r="AO44" s="232" t="s">
        <v>173</v>
      </c>
      <c r="AP44" s="235" t="s">
        <v>173</v>
      </c>
      <c r="AQ44" s="235" t="s">
        <v>173</v>
      </c>
      <c r="AR44" s="235" t="s">
        <v>173</v>
      </c>
      <c r="AS44" s="235" t="s">
        <v>173</v>
      </c>
      <c r="AT44" s="235" t="s">
        <v>173</v>
      </c>
    </row>
    <row r="45" spans="1:46" s="236" customFormat="1" ht="94.5">
      <c r="A45" s="206" t="s">
        <v>34</v>
      </c>
      <c r="B45" s="207" t="s">
        <v>151</v>
      </c>
      <c r="C45" s="235" t="s">
        <v>114</v>
      </c>
      <c r="D45" s="235" t="s">
        <v>173</v>
      </c>
      <c r="E45" s="232" t="s">
        <v>173</v>
      </c>
      <c r="F45" s="235" t="s">
        <v>173</v>
      </c>
      <c r="G45" s="235" t="s">
        <v>173</v>
      </c>
      <c r="H45" s="235" t="s">
        <v>173</v>
      </c>
      <c r="I45" s="235" t="s">
        <v>173</v>
      </c>
      <c r="J45" s="235" t="s">
        <v>173</v>
      </c>
      <c r="K45" s="235" t="s">
        <v>173</v>
      </c>
      <c r="L45" s="235" t="s">
        <v>173</v>
      </c>
      <c r="M45" s="235" t="s">
        <v>173</v>
      </c>
      <c r="N45" s="235" t="s">
        <v>173</v>
      </c>
      <c r="O45" s="235" t="s">
        <v>173</v>
      </c>
      <c r="P45" s="235" t="s">
        <v>173</v>
      </c>
      <c r="Q45" s="235" t="s">
        <v>173</v>
      </c>
      <c r="R45" s="235" t="s">
        <v>173</v>
      </c>
      <c r="S45" s="235" t="s">
        <v>173</v>
      </c>
      <c r="T45" s="235" t="s">
        <v>173</v>
      </c>
      <c r="U45" s="235" t="s">
        <v>173</v>
      </c>
      <c r="V45" s="235" t="s">
        <v>173</v>
      </c>
      <c r="W45" s="235" t="s">
        <v>173</v>
      </c>
      <c r="X45" s="235" t="s">
        <v>173</v>
      </c>
      <c r="Y45" s="235" t="s">
        <v>173</v>
      </c>
      <c r="Z45" s="235" t="s">
        <v>173</v>
      </c>
      <c r="AA45" s="235" t="s">
        <v>173</v>
      </c>
      <c r="AB45" s="235" t="s">
        <v>173</v>
      </c>
      <c r="AC45" s="235" t="s">
        <v>173</v>
      </c>
      <c r="AD45" s="235" t="s">
        <v>173</v>
      </c>
      <c r="AE45" s="235" t="s">
        <v>173</v>
      </c>
      <c r="AF45" s="235" t="s">
        <v>173</v>
      </c>
      <c r="AG45" s="235" t="s">
        <v>173</v>
      </c>
      <c r="AH45" s="235" t="s">
        <v>173</v>
      </c>
      <c r="AI45" s="235" t="s">
        <v>173</v>
      </c>
      <c r="AJ45" s="235" t="s">
        <v>173</v>
      </c>
      <c r="AK45" s="235" t="s">
        <v>173</v>
      </c>
      <c r="AL45" s="235" t="s">
        <v>173</v>
      </c>
      <c r="AM45" s="235" t="s">
        <v>173</v>
      </c>
      <c r="AN45" s="235" t="s">
        <v>173</v>
      </c>
      <c r="AO45" s="232" t="s">
        <v>173</v>
      </c>
      <c r="AP45" s="235" t="s">
        <v>173</v>
      </c>
      <c r="AQ45" s="235" t="s">
        <v>173</v>
      </c>
      <c r="AR45" s="235" t="s">
        <v>173</v>
      </c>
      <c r="AS45" s="235" t="s">
        <v>173</v>
      </c>
      <c r="AT45" s="235" t="s">
        <v>173</v>
      </c>
    </row>
    <row r="46" spans="1:46" s="236" customFormat="1" ht="78.75">
      <c r="A46" s="206" t="s">
        <v>152</v>
      </c>
      <c r="B46" s="207" t="s">
        <v>89</v>
      </c>
      <c r="C46" s="235" t="s">
        <v>114</v>
      </c>
      <c r="D46" s="235" t="s">
        <v>173</v>
      </c>
      <c r="E46" s="232" t="s">
        <v>173</v>
      </c>
      <c r="F46" s="235" t="s">
        <v>173</v>
      </c>
      <c r="G46" s="235" t="s">
        <v>173</v>
      </c>
      <c r="H46" s="235" t="s">
        <v>173</v>
      </c>
      <c r="I46" s="235" t="s">
        <v>173</v>
      </c>
      <c r="J46" s="235" t="s">
        <v>173</v>
      </c>
      <c r="K46" s="235" t="s">
        <v>173</v>
      </c>
      <c r="L46" s="235" t="s">
        <v>173</v>
      </c>
      <c r="M46" s="235" t="s">
        <v>173</v>
      </c>
      <c r="N46" s="235" t="s">
        <v>173</v>
      </c>
      <c r="O46" s="235" t="s">
        <v>173</v>
      </c>
      <c r="P46" s="235" t="s">
        <v>173</v>
      </c>
      <c r="Q46" s="235" t="s">
        <v>173</v>
      </c>
      <c r="R46" s="235" t="s">
        <v>173</v>
      </c>
      <c r="S46" s="235" t="s">
        <v>173</v>
      </c>
      <c r="T46" s="235" t="s">
        <v>173</v>
      </c>
      <c r="U46" s="235" t="s">
        <v>173</v>
      </c>
      <c r="V46" s="235" t="s">
        <v>173</v>
      </c>
      <c r="W46" s="235" t="s">
        <v>173</v>
      </c>
      <c r="X46" s="235" t="s">
        <v>173</v>
      </c>
      <c r="Y46" s="235" t="s">
        <v>173</v>
      </c>
      <c r="Z46" s="235" t="s">
        <v>173</v>
      </c>
      <c r="AA46" s="235" t="s">
        <v>173</v>
      </c>
      <c r="AB46" s="235" t="s">
        <v>173</v>
      </c>
      <c r="AC46" s="235" t="s">
        <v>173</v>
      </c>
      <c r="AD46" s="235" t="s">
        <v>173</v>
      </c>
      <c r="AE46" s="235" t="s">
        <v>173</v>
      </c>
      <c r="AF46" s="235" t="s">
        <v>173</v>
      </c>
      <c r="AG46" s="235" t="s">
        <v>173</v>
      </c>
      <c r="AH46" s="235" t="s">
        <v>173</v>
      </c>
      <c r="AI46" s="235" t="s">
        <v>173</v>
      </c>
      <c r="AJ46" s="235" t="s">
        <v>173</v>
      </c>
      <c r="AK46" s="235" t="s">
        <v>173</v>
      </c>
      <c r="AL46" s="235" t="s">
        <v>173</v>
      </c>
      <c r="AM46" s="235" t="s">
        <v>173</v>
      </c>
      <c r="AN46" s="235" t="s">
        <v>173</v>
      </c>
      <c r="AO46" s="232" t="s">
        <v>173</v>
      </c>
      <c r="AP46" s="235" t="s">
        <v>173</v>
      </c>
      <c r="AQ46" s="235" t="s">
        <v>173</v>
      </c>
      <c r="AR46" s="235" t="s">
        <v>173</v>
      </c>
      <c r="AS46" s="235" t="s">
        <v>173</v>
      </c>
      <c r="AT46" s="235" t="s">
        <v>173</v>
      </c>
    </row>
    <row r="47" spans="1:46" s="236" customFormat="1" ht="78.75">
      <c r="A47" s="206" t="s">
        <v>153</v>
      </c>
      <c r="B47" s="207" t="s">
        <v>90</v>
      </c>
      <c r="C47" s="235" t="s">
        <v>114</v>
      </c>
      <c r="D47" s="235" t="s">
        <v>173</v>
      </c>
      <c r="E47" s="232" t="s">
        <v>173</v>
      </c>
      <c r="F47" s="235" t="s">
        <v>173</v>
      </c>
      <c r="G47" s="235" t="s">
        <v>173</v>
      </c>
      <c r="H47" s="235" t="s">
        <v>173</v>
      </c>
      <c r="I47" s="235" t="s">
        <v>173</v>
      </c>
      <c r="J47" s="235" t="s">
        <v>173</v>
      </c>
      <c r="K47" s="235" t="s">
        <v>173</v>
      </c>
      <c r="L47" s="235" t="s">
        <v>173</v>
      </c>
      <c r="M47" s="235" t="s">
        <v>173</v>
      </c>
      <c r="N47" s="235" t="s">
        <v>173</v>
      </c>
      <c r="O47" s="235" t="s">
        <v>173</v>
      </c>
      <c r="P47" s="235" t="s">
        <v>173</v>
      </c>
      <c r="Q47" s="235" t="s">
        <v>173</v>
      </c>
      <c r="R47" s="235" t="s">
        <v>173</v>
      </c>
      <c r="S47" s="235" t="s">
        <v>173</v>
      </c>
      <c r="T47" s="235" t="s">
        <v>173</v>
      </c>
      <c r="U47" s="235" t="s">
        <v>173</v>
      </c>
      <c r="V47" s="235" t="s">
        <v>173</v>
      </c>
      <c r="W47" s="235" t="s">
        <v>173</v>
      </c>
      <c r="X47" s="235" t="s">
        <v>173</v>
      </c>
      <c r="Y47" s="235" t="s">
        <v>173</v>
      </c>
      <c r="Z47" s="235" t="s">
        <v>173</v>
      </c>
      <c r="AA47" s="235" t="s">
        <v>173</v>
      </c>
      <c r="AB47" s="235" t="s">
        <v>173</v>
      </c>
      <c r="AC47" s="235" t="s">
        <v>173</v>
      </c>
      <c r="AD47" s="235" t="s">
        <v>173</v>
      </c>
      <c r="AE47" s="235" t="s">
        <v>173</v>
      </c>
      <c r="AF47" s="235" t="s">
        <v>173</v>
      </c>
      <c r="AG47" s="235" t="s">
        <v>173</v>
      </c>
      <c r="AH47" s="235" t="s">
        <v>173</v>
      </c>
      <c r="AI47" s="235" t="s">
        <v>173</v>
      </c>
      <c r="AJ47" s="235" t="s">
        <v>173</v>
      </c>
      <c r="AK47" s="235" t="s">
        <v>173</v>
      </c>
      <c r="AL47" s="235" t="s">
        <v>173</v>
      </c>
      <c r="AM47" s="235" t="s">
        <v>173</v>
      </c>
      <c r="AN47" s="235" t="s">
        <v>173</v>
      </c>
      <c r="AO47" s="232" t="s">
        <v>173</v>
      </c>
      <c r="AP47" s="235" t="s">
        <v>173</v>
      </c>
      <c r="AQ47" s="235" t="s">
        <v>173</v>
      </c>
      <c r="AR47" s="235" t="s">
        <v>173</v>
      </c>
      <c r="AS47" s="235" t="s">
        <v>173</v>
      </c>
      <c r="AT47" s="235" t="s">
        <v>173</v>
      </c>
    </row>
    <row r="48" spans="1:46" s="234" customFormat="1" ht="31.5">
      <c r="A48" s="232" t="s">
        <v>30</v>
      </c>
      <c r="B48" s="233" t="s">
        <v>154</v>
      </c>
      <c r="C48" s="232" t="s">
        <v>114</v>
      </c>
      <c r="D48" s="232">
        <f>D49+D52</f>
        <v>185.804</v>
      </c>
      <c r="E48" s="232">
        <f aca="true" t="shared" si="9" ref="E48:V48">E49+E52</f>
        <v>0</v>
      </c>
      <c r="F48" s="232">
        <f t="shared" si="9"/>
        <v>53</v>
      </c>
      <c r="G48" s="232">
        <f t="shared" si="9"/>
        <v>0</v>
      </c>
      <c r="H48" s="232">
        <f t="shared" si="9"/>
        <v>0</v>
      </c>
      <c r="I48" s="232">
        <f t="shared" si="9"/>
        <v>0</v>
      </c>
      <c r="J48" s="232">
        <f t="shared" si="9"/>
        <v>0</v>
      </c>
      <c r="K48" s="232">
        <f t="shared" si="9"/>
        <v>0</v>
      </c>
      <c r="L48" s="232">
        <f t="shared" si="9"/>
        <v>0</v>
      </c>
      <c r="M48" s="232">
        <f t="shared" si="9"/>
        <v>29.259999999999998</v>
      </c>
      <c r="N48" s="232">
        <f t="shared" si="9"/>
        <v>0.79</v>
      </c>
      <c r="O48" s="232">
        <f t="shared" si="9"/>
        <v>0</v>
      </c>
      <c r="P48" s="232">
        <f t="shared" si="9"/>
        <v>8.43</v>
      </c>
      <c r="Q48" s="232">
        <f t="shared" si="9"/>
        <v>0</v>
      </c>
      <c r="R48" s="232">
        <f t="shared" si="9"/>
        <v>0</v>
      </c>
      <c r="S48" s="232">
        <f t="shared" si="9"/>
        <v>0</v>
      </c>
      <c r="T48" s="232">
        <f t="shared" si="9"/>
        <v>30.8</v>
      </c>
      <c r="U48" s="232">
        <f t="shared" si="9"/>
        <v>0.025</v>
      </c>
      <c r="V48" s="232">
        <f t="shared" si="9"/>
        <v>0</v>
      </c>
      <c r="W48" s="232">
        <f aca="true" t="shared" si="10" ref="W48:AN48">W49+W52</f>
        <v>18.875</v>
      </c>
      <c r="X48" s="232">
        <f t="shared" si="10"/>
        <v>0</v>
      </c>
      <c r="Y48" s="232">
        <f t="shared" si="10"/>
        <v>1</v>
      </c>
      <c r="Z48" s="232">
        <f t="shared" si="10"/>
        <v>0</v>
      </c>
      <c r="AA48" s="232">
        <f t="shared" si="10"/>
        <v>30</v>
      </c>
      <c r="AB48" s="232">
        <f t="shared" si="10"/>
        <v>0</v>
      </c>
      <c r="AC48" s="232">
        <f t="shared" si="10"/>
        <v>0</v>
      </c>
      <c r="AD48" s="232">
        <f t="shared" si="10"/>
        <v>0</v>
      </c>
      <c r="AE48" s="232">
        <f t="shared" si="10"/>
        <v>0</v>
      </c>
      <c r="AF48" s="232">
        <f t="shared" si="10"/>
        <v>0</v>
      </c>
      <c r="AG48" s="232">
        <f t="shared" si="10"/>
        <v>0</v>
      </c>
      <c r="AH48" s="232">
        <f t="shared" si="10"/>
        <v>30</v>
      </c>
      <c r="AI48" s="232">
        <f t="shared" si="10"/>
        <v>0</v>
      </c>
      <c r="AJ48" s="232">
        <f t="shared" si="10"/>
        <v>0</v>
      </c>
      <c r="AK48" s="232">
        <f t="shared" si="10"/>
        <v>0</v>
      </c>
      <c r="AL48" s="232">
        <f t="shared" si="10"/>
        <v>0</v>
      </c>
      <c r="AM48" s="232">
        <f t="shared" si="10"/>
        <v>0</v>
      </c>
      <c r="AN48" s="232">
        <f t="shared" si="10"/>
        <v>0</v>
      </c>
      <c r="AO48" s="232">
        <f aca="true" t="shared" si="11" ref="AO48:AT48">AO49+AO52</f>
        <v>173.06</v>
      </c>
      <c r="AP48" s="232">
        <f t="shared" si="11"/>
        <v>2.06</v>
      </c>
      <c r="AQ48" s="232">
        <f t="shared" si="11"/>
        <v>0</v>
      </c>
      <c r="AR48" s="232">
        <f t="shared" si="11"/>
        <v>27.7</v>
      </c>
      <c r="AS48" s="232">
        <f t="shared" si="11"/>
        <v>0</v>
      </c>
      <c r="AT48" s="232">
        <f t="shared" si="11"/>
        <v>0</v>
      </c>
    </row>
    <row r="49" spans="1:46" s="234" customFormat="1" ht="63">
      <c r="A49" s="232" t="s">
        <v>35</v>
      </c>
      <c r="B49" s="233" t="s">
        <v>155</v>
      </c>
      <c r="C49" s="232" t="s">
        <v>114</v>
      </c>
      <c r="D49" s="232">
        <f>D50+D51</f>
        <v>0</v>
      </c>
      <c r="E49" s="232">
        <f aca="true" t="shared" si="12" ref="E49:V49">E50+E51</f>
        <v>0</v>
      </c>
      <c r="F49" s="232">
        <f t="shared" si="12"/>
        <v>0</v>
      </c>
      <c r="G49" s="232">
        <f t="shared" si="12"/>
        <v>0</v>
      </c>
      <c r="H49" s="232">
        <f t="shared" si="12"/>
        <v>0</v>
      </c>
      <c r="I49" s="232">
        <f t="shared" si="12"/>
        <v>0</v>
      </c>
      <c r="J49" s="232">
        <f t="shared" si="12"/>
        <v>0</v>
      </c>
      <c r="K49" s="232">
        <f t="shared" si="12"/>
        <v>0</v>
      </c>
      <c r="L49" s="232">
        <f t="shared" si="12"/>
        <v>0</v>
      </c>
      <c r="M49" s="232">
        <f t="shared" si="12"/>
        <v>0</v>
      </c>
      <c r="N49" s="232">
        <f t="shared" si="12"/>
        <v>0</v>
      </c>
      <c r="O49" s="232">
        <f t="shared" si="12"/>
        <v>0</v>
      </c>
      <c r="P49" s="232">
        <f t="shared" si="12"/>
        <v>0</v>
      </c>
      <c r="Q49" s="232">
        <f t="shared" si="12"/>
        <v>0</v>
      </c>
      <c r="R49" s="232">
        <f t="shared" si="12"/>
        <v>0</v>
      </c>
      <c r="S49" s="232">
        <f t="shared" si="12"/>
        <v>0</v>
      </c>
      <c r="T49" s="232">
        <f t="shared" si="12"/>
        <v>0</v>
      </c>
      <c r="U49" s="232">
        <f t="shared" si="12"/>
        <v>0</v>
      </c>
      <c r="V49" s="232">
        <f t="shared" si="12"/>
        <v>0</v>
      </c>
      <c r="W49" s="232">
        <f aca="true" t="shared" si="13" ref="W49:AN49">W50+W51</f>
        <v>0</v>
      </c>
      <c r="X49" s="232">
        <f t="shared" si="13"/>
        <v>0</v>
      </c>
      <c r="Y49" s="232">
        <f t="shared" si="13"/>
        <v>0</v>
      </c>
      <c r="Z49" s="232">
        <f t="shared" si="13"/>
        <v>0</v>
      </c>
      <c r="AA49" s="232">
        <f t="shared" si="13"/>
        <v>0</v>
      </c>
      <c r="AB49" s="232">
        <f t="shared" si="13"/>
        <v>0</v>
      </c>
      <c r="AC49" s="232">
        <f t="shared" si="13"/>
        <v>0</v>
      </c>
      <c r="AD49" s="232">
        <f t="shared" si="13"/>
        <v>0</v>
      </c>
      <c r="AE49" s="232">
        <f t="shared" si="13"/>
        <v>0</v>
      </c>
      <c r="AF49" s="232">
        <f t="shared" si="13"/>
        <v>0</v>
      </c>
      <c r="AG49" s="232">
        <f t="shared" si="13"/>
        <v>0</v>
      </c>
      <c r="AH49" s="232">
        <f t="shared" si="13"/>
        <v>0</v>
      </c>
      <c r="AI49" s="232">
        <f t="shared" si="13"/>
        <v>0</v>
      </c>
      <c r="AJ49" s="232">
        <f t="shared" si="13"/>
        <v>0</v>
      </c>
      <c r="AK49" s="232">
        <f t="shared" si="13"/>
        <v>0</v>
      </c>
      <c r="AL49" s="232">
        <f t="shared" si="13"/>
        <v>0</v>
      </c>
      <c r="AM49" s="232">
        <f t="shared" si="13"/>
        <v>0</v>
      </c>
      <c r="AN49" s="232">
        <f t="shared" si="13"/>
        <v>0</v>
      </c>
      <c r="AO49" s="232">
        <f aca="true" t="shared" si="14" ref="AO49:AT49">AO50+AO51</f>
        <v>0</v>
      </c>
      <c r="AP49" s="232">
        <f t="shared" si="14"/>
        <v>0</v>
      </c>
      <c r="AQ49" s="232">
        <f t="shared" si="14"/>
        <v>0</v>
      </c>
      <c r="AR49" s="232">
        <f t="shared" si="14"/>
        <v>0</v>
      </c>
      <c r="AS49" s="232">
        <f t="shared" si="14"/>
        <v>0</v>
      </c>
      <c r="AT49" s="232">
        <f t="shared" si="14"/>
        <v>0</v>
      </c>
    </row>
    <row r="50" spans="1:46" s="238" customFormat="1" ht="31.5">
      <c r="A50" s="206" t="s">
        <v>46</v>
      </c>
      <c r="B50" s="207" t="s">
        <v>91</v>
      </c>
      <c r="C50" s="237" t="s">
        <v>114</v>
      </c>
      <c r="D50" s="219">
        <v>0</v>
      </c>
      <c r="E50" s="219">
        <v>0</v>
      </c>
      <c r="F50" s="219">
        <v>0</v>
      </c>
      <c r="G50" s="219">
        <v>0</v>
      </c>
      <c r="H50" s="219">
        <v>0</v>
      </c>
      <c r="I50" s="219">
        <v>0</v>
      </c>
      <c r="J50" s="219">
        <v>0</v>
      </c>
      <c r="K50" s="219">
        <v>0</v>
      </c>
      <c r="L50" s="219">
        <v>0</v>
      </c>
      <c r="M50" s="219">
        <v>0</v>
      </c>
      <c r="N50" s="219">
        <v>0</v>
      </c>
      <c r="O50" s="219">
        <v>0</v>
      </c>
      <c r="P50" s="219">
        <v>0</v>
      </c>
      <c r="Q50" s="219">
        <v>0</v>
      </c>
      <c r="R50" s="219">
        <v>0</v>
      </c>
      <c r="S50" s="219">
        <v>0</v>
      </c>
      <c r="T50" s="219">
        <v>0</v>
      </c>
      <c r="U50" s="219">
        <v>0</v>
      </c>
      <c r="V50" s="219">
        <v>0</v>
      </c>
      <c r="W50" s="219">
        <v>0</v>
      </c>
      <c r="X50" s="219">
        <v>0</v>
      </c>
      <c r="Y50" s="219">
        <v>0</v>
      </c>
      <c r="Z50" s="219">
        <v>0</v>
      </c>
      <c r="AA50" s="219">
        <v>0</v>
      </c>
      <c r="AB50" s="219">
        <v>0</v>
      </c>
      <c r="AC50" s="219">
        <v>0</v>
      </c>
      <c r="AD50" s="219">
        <v>0</v>
      </c>
      <c r="AE50" s="219">
        <v>0</v>
      </c>
      <c r="AF50" s="219">
        <v>0</v>
      </c>
      <c r="AG50" s="219">
        <v>0</v>
      </c>
      <c r="AH50" s="219">
        <v>0</v>
      </c>
      <c r="AI50" s="219">
        <v>0</v>
      </c>
      <c r="AJ50" s="219">
        <v>0</v>
      </c>
      <c r="AK50" s="219">
        <v>0</v>
      </c>
      <c r="AL50" s="219">
        <v>0</v>
      </c>
      <c r="AM50" s="219">
        <v>0</v>
      </c>
      <c r="AN50" s="219">
        <v>0</v>
      </c>
      <c r="AO50" s="219">
        <v>0</v>
      </c>
      <c r="AP50" s="219">
        <v>0</v>
      </c>
      <c r="AQ50" s="219">
        <v>0</v>
      </c>
      <c r="AR50" s="219">
        <v>0</v>
      </c>
      <c r="AS50" s="219">
        <v>0</v>
      </c>
      <c r="AT50" s="219">
        <v>0</v>
      </c>
    </row>
    <row r="51" spans="1:46" s="234" customFormat="1" ht="63">
      <c r="A51" s="232" t="s">
        <v>47</v>
      </c>
      <c r="B51" s="233" t="s">
        <v>92</v>
      </c>
      <c r="C51" s="232" t="s">
        <v>114</v>
      </c>
      <c r="D51" s="232">
        <v>0</v>
      </c>
      <c r="E51" s="232">
        <v>0</v>
      </c>
      <c r="F51" s="232">
        <v>0</v>
      </c>
      <c r="G51" s="232">
        <v>0</v>
      </c>
      <c r="H51" s="232">
        <v>0</v>
      </c>
      <c r="I51" s="232">
        <v>0</v>
      </c>
      <c r="J51" s="232">
        <v>0</v>
      </c>
      <c r="K51" s="232">
        <v>0</v>
      </c>
      <c r="L51" s="232">
        <v>0</v>
      </c>
      <c r="M51" s="232">
        <v>0</v>
      </c>
      <c r="N51" s="232">
        <v>0</v>
      </c>
      <c r="O51" s="232">
        <v>0</v>
      </c>
      <c r="P51" s="232">
        <v>0</v>
      </c>
      <c r="Q51" s="232">
        <v>0</v>
      </c>
      <c r="R51" s="232">
        <v>0</v>
      </c>
      <c r="S51" s="232">
        <v>0</v>
      </c>
      <c r="T51" s="232">
        <v>0</v>
      </c>
      <c r="U51" s="232">
        <v>0</v>
      </c>
      <c r="V51" s="232">
        <v>0</v>
      </c>
      <c r="W51" s="232">
        <v>0</v>
      </c>
      <c r="X51" s="232">
        <v>0</v>
      </c>
      <c r="Y51" s="232">
        <v>0</v>
      </c>
      <c r="Z51" s="232">
        <v>0</v>
      </c>
      <c r="AA51" s="232">
        <v>0</v>
      </c>
      <c r="AB51" s="232">
        <v>0</v>
      </c>
      <c r="AC51" s="232">
        <v>0</v>
      </c>
      <c r="AD51" s="232">
        <v>0</v>
      </c>
      <c r="AE51" s="232">
        <v>0</v>
      </c>
      <c r="AF51" s="232">
        <v>0</v>
      </c>
      <c r="AG51" s="232">
        <v>0</v>
      </c>
      <c r="AH51" s="232">
        <v>0</v>
      </c>
      <c r="AI51" s="232">
        <v>0</v>
      </c>
      <c r="AJ51" s="232">
        <v>0</v>
      </c>
      <c r="AK51" s="232">
        <v>0</v>
      </c>
      <c r="AL51" s="232">
        <v>0</v>
      </c>
      <c r="AM51" s="232">
        <v>0</v>
      </c>
      <c r="AN51" s="232">
        <v>0</v>
      </c>
      <c r="AO51" s="232">
        <v>0</v>
      </c>
      <c r="AP51" s="232">
        <v>0</v>
      </c>
      <c r="AQ51" s="232">
        <v>0</v>
      </c>
      <c r="AR51" s="232">
        <v>0</v>
      </c>
      <c r="AS51" s="232">
        <v>0</v>
      </c>
      <c r="AT51" s="232">
        <v>0</v>
      </c>
    </row>
    <row r="52" spans="1:46" s="234" customFormat="1" ht="47.25">
      <c r="A52" s="232" t="s">
        <v>36</v>
      </c>
      <c r="B52" s="233" t="s">
        <v>93</v>
      </c>
      <c r="C52" s="232" t="s">
        <v>114</v>
      </c>
      <c r="D52" s="232">
        <f>D53+D54</f>
        <v>185.804</v>
      </c>
      <c r="E52" s="232">
        <f aca="true" t="shared" si="15" ref="E52:V52">E53+E54</f>
        <v>0</v>
      </c>
      <c r="F52" s="232">
        <f t="shared" si="15"/>
        <v>53</v>
      </c>
      <c r="G52" s="232">
        <f t="shared" si="15"/>
        <v>0</v>
      </c>
      <c r="H52" s="232">
        <f t="shared" si="15"/>
        <v>0</v>
      </c>
      <c r="I52" s="232">
        <f t="shared" si="15"/>
        <v>0</v>
      </c>
      <c r="J52" s="232">
        <f t="shared" si="15"/>
        <v>0</v>
      </c>
      <c r="K52" s="232">
        <f t="shared" si="15"/>
        <v>0</v>
      </c>
      <c r="L52" s="232">
        <f t="shared" si="15"/>
        <v>0</v>
      </c>
      <c r="M52" s="232">
        <f t="shared" si="15"/>
        <v>29.259999999999998</v>
      </c>
      <c r="N52" s="232">
        <f t="shared" si="15"/>
        <v>0.79</v>
      </c>
      <c r="O52" s="232">
        <f t="shared" si="15"/>
        <v>0</v>
      </c>
      <c r="P52" s="232">
        <f t="shared" si="15"/>
        <v>8.43</v>
      </c>
      <c r="Q52" s="232">
        <f t="shared" si="15"/>
        <v>0</v>
      </c>
      <c r="R52" s="232">
        <f t="shared" si="15"/>
        <v>0</v>
      </c>
      <c r="S52" s="232">
        <f t="shared" si="15"/>
        <v>0</v>
      </c>
      <c r="T52" s="232">
        <f t="shared" si="15"/>
        <v>30.8</v>
      </c>
      <c r="U52" s="232">
        <f t="shared" si="15"/>
        <v>0.025</v>
      </c>
      <c r="V52" s="232">
        <f t="shared" si="15"/>
        <v>0</v>
      </c>
      <c r="W52" s="232">
        <f aca="true" t="shared" si="16" ref="W52:AN52">W53+W54</f>
        <v>18.875</v>
      </c>
      <c r="X52" s="232">
        <f t="shared" si="16"/>
        <v>0</v>
      </c>
      <c r="Y52" s="232">
        <f t="shared" si="16"/>
        <v>1</v>
      </c>
      <c r="Z52" s="232">
        <f t="shared" si="16"/>
        <v>0</v>
      </c>
      <c r="AA52" s="232">
        <f t="shared" si="16"/>
        <v>30</v>
      </c>
      <c r="AB52" s="232">
        <f t="shared" si="16"/>
        <v>0</v>
      </c>
      <c r="AC52" s="232">
        <f t="shared" si="16"/>
        <v>0</v>
      </c>
      <c r="AD52" s="232">
        <f t="shared" si="16"/>
        <v>0</v>
      </c>
      <c r="AE52" s="232">
        <f t="shared" si="16"/>
        <v>0</v>
      </c>
      <c r="AF52" s="232">
        <f t="shared" si="16"/>
        <v>0</v>
      </c>
      <c r="AG52" s="232">
        <f t="shared" si="16"/>
        <v>0</v>
      </c>
      <c r="AH52" s="232">
        <f t="shared" si="16"/>
        <v>30</v>
      </c>
      <c r="AI52" s="232">
        <f t="shared" si="16"/>
        <v>0</v>
      </c>
      <c r="AJ52" s="232">
        <f t="shared" si="16"/>
        <v>0</v>
      </c>
      <c r="AK52" s="232">
        <f t="shared" si="16"/>
        <v>0</v>
      </c>
      <c r="AL52" s="232">
        <f t="shared" si="16"/>
        <v>0</v>
      </c>
      <c r="AM52" s="232">
        <f t="shared" si="16"/>
        <v>0</v>
      </c>
      <c r="AN52" s="232">
        <f t="shared" si="16"/>
        <v>0</v>
      </c>
      <c r="AO52" s="232">
        <f aca="true" t="shared" si="17" ref="AO52:AT52">AO53+AO54</f>
        <v>173.06</v>
      </c>
      <c r="AP52" s="232">
        <f t="shared" si="17"/>
        <v>2.06</v>
      </c>
      <c r="AQ52" s="232">
        <f t="shared" si="17"/>
        <v>0</v>
      </c>
      <c r="AR52" s="232">
        <f t="shared" si="17"/>
        <v>27.7</v>
      </c>
      <c r="AS52" s="232">
        <f t="shared" si="17"/>
        <v>0</v>
      </c>
      <c r="AT52" s="232">
        <f t="shared" si="17"/>
        <v>0</v>
      </c>
    </row>
    <row r="53" spans="1:46" s="238" customFormat="1" ht="31.5">
      <c r="A53" s="206" t="s">
        <v>48</v>
      </c>
      <c r="B53" s="207" t="s">
        <v>94</v>
      </c>
      <c r="C53" s="207" t="s">
        <v>114</v>
      </c>
      <c r="D53" s="75">
        <v>0</v>
      </c>
      <c r="E53" s="219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v>0</v>
      </c>
    </row>
    <row r="54" spans="1:46" s="234" customFormat="1" ht="47.25">
      <c r="A54" s="232" t="s">
        <v>49</v>
      </c>
      <c r="B54" s="233" t="s">
        <v>95</v>
      </c>
      <c r="C54" s="232" t="s">
        <v>114</v>
      </c>
      <c r="D54" s="232">
        <f>SUM(D55:D58)</f>
        <v>185.804</v>
      </c>
      <c r="E54" s="232">
        <f aca="true" t="shared" si="18" ref="E54:V54">SUM(E55:E58)</f>
        <v>0</v>
      </c>
      <c r="F54" s="232">
        <f t="shared" si="18"/>
        <v>53</v>
      </c>
      <c r="G54" s="232">
        <f t="shared" si="18"/>
        <v>0</v>
      </c>
      <c r="H54" s="232">
        <f t="shared" si="18"/>
        <v>0</v>
      </c>
      <c r="I54" s="232">
        <f t="shared" si="18"/>
        <v>0</v>
      </c>
      <c r="J54" s="232">
        <f t="shared" si="18"/>
        <v>0</v>
      </c>
      <c r="K54" s="232">
        <f t="shared" si="18"/>
        <v>0</v>
      </c>
      <c r="L54" s="232">
        <f t="shared" si="18"/>
        <v>0</v>
      </c>
      <c r="M54" s="232">
        <f t="shared" si="18"/>
        <v>29.259999999999998</v>
      </c>
      <c r="N54" s="232">
        <f t="shared" si="18"/>
        <v>0.79</v>
      </c>
      <c r="O54" s="232">
        <f t="shared" si="18"/>
        <v>0</v>
      </c>
      <c r="P54" s="232">
        <f t="shared" si="18"/>
        <v>8.43</v>
      </c>
      <c r="Q54" s="232">
        <f t="shared" si="18"/>
        <v>0</v>
      </c>
      <c r="R54" s="232">
        <f t="shared" si="18"/>
        <v>0</v>
      </c>
      <c r="S54" s="232">
        <f t="shared" si="18"/>
        <v>0</v>
      </c>
      <c r="T54" s="232">
        <f t="shared" si="18"/>
        <v>30.8</v>
      </c>
      <c r="U54" s="232">
        <f t="shared" si="18"/>
        <v>0.025</v>
      </c>
      <c r="V54" s="232">
        <f t="shared" si="18"/>
        <v>0</v>
      </c>
      <c r="W54" s="232">
        <f aca="true" t="shared" si="19" ref="W54:AN54">SUM(W55:W58)</f>
        <v>18.875</v>
      </c>
      <c r="X54" s="232">
        <f t="shared" si="19"/>
        <v>0</v>
      </c>
      <c r="Y54" s="232">
        <f t="shared" si="19"/>
        <v>1</v>
      </c>
      <c r="Z54" s="232">
        <f t="shared" si="19"/>
        <v>0</v>
      </c>
      <c r="AA54" s="232">
        <f t="shared" si="19"/>
        <v>30</v>
      </c>
      <c r="AB54" s="232">
        <f t="shared" si="19"/>
        <v>0</v>
      </c>
      <c r="AC54" s="232">
        <f t="shared" si="19"/>
        <v>0</v>
      </c>
      <c r="AD54" s="232">
        <f t="shared" si="19"/>
        <v>0</v>
      </c>
      <c r="AE54" s="232">
        <f t="shared" si="19"/>
        <v>0</v>
      </c>
      <c r="AF54" s="232">
        <f t="shared" si="19"/>
        <v>0</v>
      </c>
      <c r="AG54" s="232">
        <f t="shared" si="19"/>
        <v>0</v>
      </c>
      <c r="AH54" s="232">
        <f t="shared" si="19"/>
        <v>30</v>
      </c>
      <c r="AI54" s="232">
        <f t="shared" si="19"/>
        <v>0</v>
      </c>
      <c r="AJ54" s="232">
        <f t="shared" si="19"/>
        <v>0</v>
      </c>
      <c r="AK54" s="232">
        <f t="shared" si="19"/>
        <v>0</v>
      </c>
      <c r="AL54" s="232">
        <f t="shared" si="19"/>
        <v>0</v>
      </c>
      <c r="AM54" s="232">
        <f t="shared" si="19"/>
        <v>0</v>
      </c>
      <c r="AN54" s="232">
        <f t="shared" si="19"/>
        <v>0</v>
      </c>
      <c r="AO54" s="232">
        <f aca="true" t="shared" si="20" ref="AO54:AT54">SUM(AO55:AO58)</f>
        <v>173.06</v>
      </c>
      <c r="AP54" s="232">
        <f t="shared" si="20"/>
        <v>2.06</v>
      </c>
      <c r="AQ54" s="232">
        <f t="shared" si="20"/>
        <v>0</v>
      </c>
      <c r="AR54" s="232">
        <f t="shared" si="20"/>
        <v>27.7</v>
      </c>
      <c r="AS54" s="232">
        <f t="shared" si="20"/>
        <v>0</v>
      </c>
      <c r="AT54" s="232">
        <f t="shared" si="20"/>
        <v>0</v>
      </c>
    </row>
    <row r="55" spans="1:46" s="243" customFormat="1" ht="92.25" customHeight="1">
      <c r="A55" s="239" t="s">
        <v>171</v>
      </c>
      <c r="B55" s="240" t="s">
        <v>175</v>
      </c>
      <c r="C55" s="240" t="s">
        <v>176</v>
      </c>
      <c r="D55" s="241">
        <v>73.004</v>
      </c>
      <c r="E55" s="219">
        <v>0</v>
      </c>
      <c r="F55" s="242">
        <v>40</v>
      </c>
      <c r="G55" s="241">
        <v>0</v>
      </c>
      <c r="H55" s="241">
        <v>0</v>
      </c>
      <c r="I55" s="241">
        <v>0</v>
      </c>
      <c r="J55" s="241">
        <v>0</v>
      </c>
      <c r="K55" s="241">
        <v>0</v>
      </c>
      <c r="L55" s="219">
        <v>0</v>
      </c>
      <c r="M55" s="242">
        <v>20</v>
      </c>
      <c r="N55" s="241">
        <v>0</v>
      </c>
      <c r="O55" s="241">
        <v>0</v>
      </c>
      <c r="P55" s="241">
        <v>0</v>
      </c>
      <c r="Q55" s="241">
        <v>0</v>
      </c>
      <c r="R55" s="241">
        <v>0</v>
      </c>
      <c r="S55" s="219">
        <v>0</v>
      </c>
      <c r="T55" s="242">
        <v>5</v>
      </c>
      <c r="U55" s="219">
        <v>0</v>
      </c>
      <c r="V55" s="219">
        <v>0</v>
      </c>
      <c r="W55" s="219">
        <v>15</v>
      </c>
      <c r="X55" s="219">
        <v>0</v>
      </c>
      <c r="Y55" s="219">
        <v>0</v>
      </c>
      <c r="Z55" s="219">
        <v>0</v>
      </c>
      <c r="AA55" s="242">
        <v>0</v>
      </c>
      <c r="AB55" s="219">
        <v>0</v>
      </c>
      <c r="AC55" s="219">
        <v>0</v>
      </c>
      <c r="AD55" s="219">
        <v>0</v>
      </c>
      <c r="AE55" s="219">
        <v>0</v>
      </c>
      <c r="AF55" s="219">
        <v>0</v>
      </c>
      <c r="AG55" s="219">
        <v>0</v>
      </c>
      <c r="AH55" s="242">
        <v>0</v>
      </c>
      <c r="AI55" s="219">
        <v>0</v>
      </c>
      <c r="AJ55" s="219">
        <v>0</v>
      </c>
      <c r="AK55" s="219">
        <v>0</v>
      </c>
      <c r="AL55" s="219">
        <v>0</v>
      </c>
      <c r="AM55" s="219">
        <v>0</v>
      </c>
      <c r="AN55" s="232">
        <f>L55+S55+E55+AG55</f>
        <v>0</v>
      </c>
      <c r="AO55" s="232">
        <f>M55+T55+F55+AH55+AA55</f>
        <v>65</v>
      </c>
      <c r="AP55" s="232">
        <f>N55+U55+G55+AI55+AB55</f>
        <v>0</v>
      </c>
      <c r="AQ55" s="232">
        <f>O55+V55+H55+AJ55+AC55</f>
        <v>0</v>
      </c>
      <c r="AR55" s="232">
        <v>8.36</v>
      </c>
      <c r="AS55" s="232">
        <f>Q55+X55+J55+AL55+AE55</f>
        <v>0</v>
      </c>
      <c r="AT55" s="232">
        <f>R55+Y55+K55+AM55+AF55</f>
        <v>0</v>
      </c>
    </row>
    <row r="56" spans="1:46" s="243" customFormat="1" ht="50.25" customHeight="1">
      <c r="A56" s="239" t="s">
        <v>177</v>
      </c>
      <c r="B56" s="240" t="s">
        <v>178</v>
      </c>
      <c r="C56" s="240" t="s">
        <v>179</v>
      </c>
      <c r="D56" s="241">
        <v>21.8</v>
      </c>
      <c r="E56" s="219">
        <v>0</v>
      </c>
      <c r="F56" s="242">
        <v>0</v>
      </c>
      <c r="G56" s="241">
        <v>0</v>
      </c>
      <c r="H56" s="241">
        <v>0</v>
      </c>
      <c r="I56" s="241">
        <v>0</v>
      </c>
      <c r="J56" s="241">
        <v>0</v>
      </c>
      <c r="K56" s="241">
        <v>0</v>
      </c>
      <c r="L56" s="219">
        <v>0</v>
      </c>
      <c r="M56" s="242">
        <v>0</v>
      </c>
      <c r="N56" s="241">
        <v>0</v>
      </c>
      <c r="O56" s="241">
        <v>0</v>
      </c>
      <c r="P56" s="241">
        <v>0</v>
      </c>
      <c r="Q56" s="241">
        <v>0</v>
      </c>
      <c r="R56" s="241">
        <v>0</v>
      </c>
      <c r="S56" s="219">
        <v>0</v>
      </c>
      <c r="T56" s="242">
        <v>20.8</v>
      </c>
      <c r="U56" s="219">
        <v>0.025</v>
      </c>
      <c r="V56" s="219">
        <v>0</v>
      </c>
      <c r="W56" s="219">
        <v>3.875</v>
      </c>
      <c r="X56" s="219">
        <v>0</v>
      </c>
      <c r="Y56" s="219">
        <v>1</v>
      </c>
      <c r="Z56" s="219">
        <v>0</v>
      </c>
      <c r="AA56" s="242">
        <v>0</v>
      </c>
      <c r="AB56" s="219">
        <v>0</v>
      </c>
      <c r="AC56" s="219">
        <v>0</v>
      </c>
      <c r="AD56" s="219">
        <v>0</v>
      </c>
      <c r="AE56" s="219">
        <v>0</v>
      </c>
      <c r="AF56" s="219">
        <v>0</v>
      </c>
      <c r="AG56" s="219">
        <v>0</v>
      </c>
      <c r="AH56" s="242">
        <v>0</v>
      </c>
      <c r="AI56" s="219">
        <v>0</v>
      </c>
      <c r="AJ56" s="219">
        <v>0</v>
      </c>
      <c r="AK56" s="219">
        <v>0</v>
      </c>
      <c r="AL56" s="219">
        <v>0</v>
      </c>
      <c r="AM56" s="219">
        <v>0</v>
      </c>
      <c r="AN56" s="232">
        <f>L56+S56+E56+AG56</f>
        <v>0</v>
      </c>
      <c r="AO56" s="232">
        <f>M56+T56+F56+AH56+AA56</f>
        <v>20.8</v>
      </c>
      <c r="AP56" s="232">
        <v>1.26</v>
      </c>
      <c r="AQ56" s="232">
        <f>O56+V56+H56+AJ56+AC56</f>
        <v>0</v>
      </c>
      <c r="AR56" s="232">
        <v>5.9</v>
      </c>
      <c r="AS56" s="232">
        <f>Q56+X56+J56+AL56+AE56</f>
        <v>0</v>
      </c>
      <c r="AT56" s="232">
        <v>0</v>
      </c>
    </row>
    <row r="57" spans="1:46" s="243" customFormat="1" ht="47.25">
      <c r="A57" s="239" t="s">
        <v>180</v>
      </c>
      <c r="B57" s="240" t="s">
        <v>181</v>
      </c>
      <c r="C57" s="240" t="s">
        <v>182</v>
      </c>
      <c r="D57" s="241">
        <v>26</v>
      </c>
      <c r="E57" s="219">
        <v>0</v>
      </c>
      <c r="F57" s="242">
        <v>13</v>
      </c>
      <c r="G57" s="241">
        <v>0</v>
      </c>
      <c r="H57" s="241">
        <v>0</v>
      </c>
      <c r="I57" s="241">
        <v>0</v>
      </c>
      <c r="J57" s="241">
        <v>0</v>
      </c>
      <c r="K57" s="241">
        <v>0</v>
      </c>
      <c r="L57" s="219">
        <v>0</v>
      </c>
      <c r="M57" s="242">
        <v>9.26</v>
      </c>
      <c r="N57" s="241">
        <v>0.79</v>
      </c>
      <c r="O57" s="241">
        <v>0</v>
      </c>
      <c r="P57" s="241">
        <v>8.43</v>
      </c>
      <c r="Q57" s="241">
        <v>0</v>
      </c>
      <c r="R57" s="241">
        <v>0</v>
      </c>
      <c r="S57" s="219">
        <v>0</v>
      </c>
      <c r="T57" s="242">
        <v>0</v>
      </c>
      <c r="U57" s="219">
        <v>0</v>
      </c>
      <c r="V57" s="219">
        <v>0</v>
      </c>
      <c r="W57" s="219">
        <v>0</v>
      </c>
      <c r="X57" s="219">
        <v>0</v>
      </c>
      <c r="Y57" s="219">
        <v>0</v>
      </c>
      <c r="Z57" s="219">
        <v>0</v>
      </c>
      <c r="AA57" s="242">
        <v>0</v>
      </c>
      <c r="AB57" s="219">
        <v>0</v>
      </c>
      <c r="AC57" s="219">
        <v>0</v>
      </c>
      <c r="AD57" s="219">
        <v>0</v>
      </c>
      <c r="AE57" s="219">
        <v>0</v>
      </c>
      <c r="AF57" s="219">
        <v>0</v>
      </c>
      <c r="AG57" s="219">
        <v>0</v>
      </c>
      <c r="AH57" s="242">
        <v>0</v>
      </c>
      <c r="AI57" s="219">
        <v>0</v>
      </c>
      <c r="AJ57" s="219">
        <v>0</v>
      </c>
      <c r="AK57" s="219">
        <v>0</v>
      </c>
      <c r="AL57" s="219">
        <v>0</v>
      </c>
      <c r="AM57" s="219">
        <v>0</v>
      </c>
      <c r="AN57" s="232">
        <f>L57+S57+E57+AG57</f>
        <v>0</v>
      </c>
      <c r="AO57" s="232">
        <f>M57+T57+F57+AH57+AA57</f>
        <v>22.259999999999998</v>
      </c>
      <c r="AP57" s="232">
        <v>0.8</v>
      </c>
      <c r="AQ57" s="232">
        <f>O57+V57+H57+AJ57+AC57</f>
        <v>0</v>
      </c>
      <c r="AR57" s="232">
        <v>5.94</v>
      </c>
      <c r="AS57" s="232">
        <f>Q57+X57+J57+AL57+AE57</f>
        <v>0</v>
      </c>
      <c r="AT57" s="232">
        <f>R57+Y57+K57+AM57+AF57</f>
        <v>0</v>
      </c>
    </row>
    <row r="58" spans="1:46" s="243" customFormat="1" ht="59.25" customHeight="1">
      <c r="A58" s="239" t="s">
        <v>185</v>
      </c>
      <c r="B58" s="240" t="s">
        <v>184</v>
      </c>
      <c r="C58" s="240" t="s">
        <v>183</v>
      </c>
      <c r="D58" s="241">
        <v>65</v>
      </c>
      <c r="E58" s="219">
        <v>0</v>
      </c>
      <c r="F58" s="242">
        <v>0</v>
      </c>
      <c r="G58" s="241">
        <v>0</v>
      </c>
      <c r="H58" s="241">
        <v>0</v>
      </c>
      <c r="I58" s="241">
        <v>0</v>
      </c>
      <c r="J58" s="241">
        <v>0</v>
      </c>
      <c r="K58" s="241">
        <v>0</v>
      </c>
      <c r="L58" s="219">
        <v>0</v>
      </c>
      <c r="M58" s="242">
        <v>0</v>
      </c>
      <c r="N58" s="241">
        <v>0</v>
      </c>
      <c r="O58" s="241">
        <v>0</v>
      </c>
      <c r="P58" s="241">
        <v>0</v>
      </c>
      <c r="Q58" s="241">
        <v>0</v>
      </c>
      <c r="R58" s="241">
        <v>0</v>
      </c>
      <c r="S58" s="219">
        <v>0</v>
      </c>
      <c r="T58" s="242">
        <v>5</v>
      </c>
      <c r="U58" s="219">
        <v>0</v>
      </c>
      <c r="V58" s="219">
        <v>0</v>
      </c>
      <c r="W58" s="219">
        <v>0</v>
      </c>
      <c r="X58" s="219">
        <v>0</v>
      </c>
      <c r="Y58" s="219">
        <v>0</v>
      </c>
      <c r="Z58" s="219">
        <v>0</v>
      </c>
      <c r="AA58" s="242">
        <v>30</v>
      </c>
      <c r="AB58" s="219">
        <v>0</v>
      </c>
      <c r="AC58" s="219">
        <v>0</v>
      </c>
      <c r="AD58" s="219">
        <v>0</v>
      </c>
      <c r="AE58" s="219">
        <v>0</v>
      </c>
      <c r="AF58" s="219">
        <v>0</v>
      </c>
      <c r="AG58" s="219">
        <v>0</v>
      </c>
      <c r="AH58" s="242">
        <v>30</v>
      </c>
      <c r="AI58" s="219">
        <v>0</v>
      </c>
      <c r="AJ58" s="219">
        <v>0</v>
      </c>
      <c r="AK58" s="219">
        <v>0</v>
      </c>
      <c r="AL58" s="219">
        <v>0</v>
      </c>
      <c r="AM58" s="219">
        <v>0</v>
      </c>
      <c r="AN58" s="232">
        <f>L58+S58+E58+AG58</f>
        <v>0</v>
      </c>
      <c r="AO58" s="232">
        <f>M58+T58+F58+AH58+AA58</f>
        <v>65</v>
      </c>
      <c r="AP58" s="232">
        <f>N58+U58+G58+AI58+AB58</f>
        <v>0</v>
      </c>
      <c r="AQ58" s="232">
        <f>O58+V58+H58+AJ58+AC58</f>
        <v>0</v>
      </c>
      <c r="AR58" s="232">
        <v>7.5</v>
      </c>
      <c r="AS58" s="232">
        <f>Q58+X58+J58+AL58+AE58</f>
        <v>0</v>
      </c>
      <c r="AT58" s="232">
        <f>R58+Y58+K58+AM58+AF58</f>
        <v>0</v>
      </c>
    </row>
    <row r="59" spans="1:46" s="238" customFormat="1" ht="50.25" customHeight="1">
      <c r="A59" s="206" t="s">
        <v>37</v>
      </c>
      <c r="B59" s="207" t="s">
        <v>96</v>
      </c>
      <c r="C59" s="244" t="s">
        <v>114</v>
      </c>
      <c r="D59" s="75">
        <v>0</v>
      </c>
      <c r="E59" s="219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219">
        <v>0</v>
      </c>
      <c r="AC59" s="219">
        <v>0</v>
      </c>
      <c r="AD59" s="219">
        <v>0</v>
      </c>
      <c r="AE59" s="219">
        <v>0</v>
      </c>
      <c r="AF59" s="219">
        <v>0</v>
      </c>
      <c r="AG59" s="75">
        <v>0</v>
      </c>
      <c r="AH59" s="75">
        <v>0</v>
      </c>
      <c r="AI59" s="219">
        <v>0</v>
      </c>
      <c r="AJ59" s="219">
        <v>0</v>
      </c>
      <c r="AK59" s="219">
        <v>0</v>
      </c>
      <c r="AL59" s="219">
        <v>0</v>
      </c>
      <c r="AM59" s="219">
        <v>0</v>
      </c>
      <c r="AN59" s="75">
        <v>0</v>
      </c>
      <c r="AO59" s="75">
        <v>0</v>
      </c>
      <c r="AP59" s="75">
        <v>0</v>
      </c>
      <c r="AQ59" s="75">
        <v>0</v>
      </c>
      <c r="AR59" s="219">
        <v>0</v>
      </c>
      <c r="AS59" s="75">
        <v>0</v>
      </c>
      <c r="AT59" s="75">
        <v>0</v>
      </c>
    </row>
    <row r="60" spans="1:46" s="238" customFormat="1" ht="47.25">
      <c r="A60" s="206" t="s">
        <v>50</v>
      </c>
      <c r="B60" s="207" t="s">
        <v>156</v>
      </c>
      <c r="C60" s="244" t="s">
        <v>114</v>
      </c>
      <c r="D60" s="75">
        <v>0</v>
      </c>
      <c r="E60" s="219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219">
        <v>0</v>
      </c>
      <c r="AC60" s="219">
        <v>0</v>
      </c>
      <c r="AD60" s="219">
        <v>0</v>
      </c>
      <c r="AE60" s="219">
        <v>0</v>
      </c>
      <c r="AF60" s="219">
        <v>0</v>
      </c>
      <c r="AG60" s="75">
        <v>0</v>
      </c>
      <c r="AH60" s="75">
        <v>0</v>
      </c>
      <c r="AI60" s="219">
        <v>0</v>
      </c>
      <c r="AJ60" s="219">
        <v>0</v>
      </c>
      <c r="AK60" s="219">
        <v>0</v>
      </c>
      <c r="AL60" s="219">
        <v>0</v>
      </c>
      <c r="AM60" s="219">
        <v>0</v>
      </c>
      <c r="AN60" s="75">
        <v>0</v>
      </c>
      <c r="AO60" s="75">
        <v>0</v>
      </c>
      <c r="AP60" s="75">
        <v>0</v>
      </c>
      <c r="AQ60" s="75">
        <v>0</v>
      </c>
      <c r="AR60" s="219">
        <v>0</v>
      </c>
      <c r="AS60" s="75">
        <v>0</v>
      </c>
      <c r="AT60" s="75">
        <v>0</v>
      </c>
    </row>
    <row r="61" spans="1:46" s="238" customFormat="1" ht="31.5">
      <c r="A61" s="206" t="s">
        <v>51</v>
      </c>
      <c r="B61" s="207" t="s">
        <v>157</v>
      </c>
      <c r="C61" s="244" t="s">
        <v>114</v>
      </c>
      <c r="D61" s="75">
        <v>0</v>
      </c>
      <c r="E61" s="219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219">
        <v>0</v>
      </c>
      <c r="AC61" s="219">
        <v>0</v>
      </c>
      <c r="AD61" s="219">
        <v>0</v>
      </c>
      <c r="AE61" s="219">
        <v>0</v>
      </c>
      <c r="AF61" s="219">
        <v>0</v>
      </c>
      <c r="AG61" s="75">
        <v>0</v>
      </c>
      <c r="AH61" s="75">
        <v>0</v>
      </c>
      <c r="AI61" s="219">
        <v>0</v>
      </c>
      <c r="AJ61" s="219">
        <v>0</v>
      </c>
      <c r="AK61" s="219">
        <v>0</v>
      </c>
      <c r="AL61" s="219">
        <v>0</v>
      </c>
      <c r="AM61" s="219">
        <v>0</v>
      </c>
      <c r="AN61" s="75">
        <v>0</v>
      </c>
      <c r="AO61" s="75">
        <v>0</v>
      </c>
      <c r="AP61" s="75">
        <v>0</v>
      </c>
      <c r="AQ61" s="75">
        <v>0</v>
      </c>
      <c r="AR61" s="219">
        <v>0</v>
      </c>
      <c r="AS61" s="75">
        <v>0</v>
      </c>
      <c r="AT61" s="75">
        <v>0</v>
      </c>
    </row>
    <row r="62" spans="1:46" s="238" customFormat="1" ht="31.5">
      <c r="A62" s="206" t="s">
        <v>52</v>
      </c>
      <c r="B62" s="207" t="s">
        <v>158</v>
      </c>
      <c r="C62" s="244" t="s">
        <v>114</v>
      </c>
      <c r="D62" s="75">
        <v>0</v>
      </c>
      <c r="E62" s="219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219">
        <v>0</v>
      </c>
      <c r="AC62" s="219">
        <v>0</v>
      </c>
      <c r="AD62" s="219">
        <v>0</v>
      </c>
      <c r="AE62" s="219">
        <v>0</v>
      </c>
      <c r="AF62" s="219">
        <v>0</v>
      </c>
      <c r="AG62" s="75">
        <v>0</v>
      </c>
      <c r="AH62" s="75">
        <v>0</v>
      </c>
      <c r="AI62" s="219">
        <v>0</v>
      </c>
      <c r="AJ62" s="219">
        <v>0</v>
      </c>
      <c r="AK62" s="219">
        <v>0</v>
      </c>
      <c r="AL62" s="219">
        <v>0</v>
      </c>
      <c r="AM62" s="219">
        <v>0</v>
      </c>
      <c r="AN62" s="75">
        <v>0</v>
      </c>
      <c r="AO62" s="75">
        <v>0</v>
      </c>
      <c r="AP62" s="75">
        <v>0</v>
      </c>
      <c r="AQ62" s="75">
        <v>0</v>
      </c>
      <c r="AR62" s="219">
        <v>0</v>
      </c>
      <c r="AS62" s="75">
        <v>0</v>
      </c>
      <c r="AT62" s="75">
        <v>0</v>
      </c>
    </row>
    <row r="63" spans="1:46" s="238" customFormat="1" ht="47.25">
      <c r="A63" s="206" t="s">
        <v>53</v>
      </c>
      <c r="B63" s="207" t="s">
        <v>159</v>
      </c>
      <c r="C63" s="244" t="s">
        <v>114</v>
      </c>
      <c r="D63" s="75">
        <v>0</v>
      </c>
      <c r="E63" s="219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219">
        <v>0</v>
      </c>
      <c r="AC63" s="219">
        <v>0</v>
      </c>
      <c r="AD63" s="219">
        <v>0</v>
      </c>
      <c r="AE63" s="219">
        <v>0</v>
      </c>
      <c r="AF63" s="219">
        <v>0</v>
      </c>
      <c r="AG63" s="75">
        <v>0</v>
      </c>
      <c r="AH63" s="75">
        <v>0</v>
      </c>
      <c r="AI63" s="219">
        <v>0</v>
      </c>
      <c r="AJ63" s="219">
        <v>0</v>
      </c>
      <c r="AK63" s="219">
        <v>0</v>
      </c>
      <c r="AL63" s="219">
        <v>0</v>
      </c>
      <c r="AM63" s="219">
        <v>0</v>
      </c>
      <c r="AN63" s="75">
        <v>0</v>
      </c>
      <c r="AO63" s="75">
        <v>0</v>
      </c>
      <c r="AP63" s="75">
        <v>0</v>
      </c>
      <c r="AQ63" s="75">
        <v>0</v>
      </c>
      <c r="AR63" s="219">
        <v>0</v>
      </c>
      <c r="AS63" s="75">
        <v>0</v>
      </c>
      <c r="AT63" s="75">
        <v>0</v>
      </c>
    </row>
    <row r="64" spans="1:46" s="238" customFormat="1" ht="63">
      <c r="A64" s="206" t="s">
        <v>160</v>
      </c>
      <c r="B64" s="207" t="s">
        <v>161</v>
      </c>
      <c r="C64" s="244" t="s">
        <v>114</v>
      </c>
      <c r="D64" s="75">
        <v>0</v>
      </c>
      <c r="E64" s="219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219">
        <v>0</v>
      </c>
      <c r="AC64" s="219">
        <v>0</v>
      </c>
      <c r="AD64" s="219">
        <v>0</v>
      </c>
      <c r="AE64" s="219">
        <v>0</v>
      </c>
      <c r="AF64" s="219">
        <v>0</v>
      </c>
      <c r="AG64" s="75">
        <v>0</v>
      </c>
      <c r="AH64" s="75">
        <v>0</v>
      </c>
      <c r="AI64" s="219">
        <v>0</v>
      </c>
      <c r="AJ64" s="219">
        <v>0</v>
      </c>
      <c r="AK64" s="219">
        <v>0</v>
      </c>
      <c r="AL64" s="219">
        <v>0</v>
      </c>
      <c r="AM64" s="219">
        <v>0</v>
      </c>
      <c r="AN64" s="75">
        <v>0</v>
      </c>
      <c r="AO64" s="75">
        <v>0</v>
      </c>
      <c r="AP64" s="75">
        <v>0</v>
      </c>
      <c r="AQ64" s="75">
        <v>0</v>
      </c>
      <c r="AR64" s="219">
        <v>0</v>
      </c>
      <c r="AS64" s="75">
        <v>0</v>
      </c>
      <c r="AT64" s="75">
        <v>0</v>
      </c>
    </row>
    <row r="65" spans="1:46" s="238" customFormat="1" ht="47.25">
      <c r="A65" s="206" t="s">
        <v>162</v>
      </c>
      <c r="B65" s="207" t="s">
        <v>163</v>
      </c>
      <c r="C65" s="244" t="s">
        <v>114</v>
      </c>
      <c r="D65" s="75">
        <v>0</v>
      </c>
      <c r="E65" s="219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219">
        <v>0</v>
      </c>
      <c r="AC65" s="219">
        <v>0</v>
      </c>
      <c r="AD65" s="219">
        <v>0</v>
      </c>
      <c r="AE65" s="219">
        <v>0</v>
      </c>
      <c r="AF65" s="219">
        <v>0</v>
      </c>
      <c r="AG65" s="75">
        <v>0</v>
      </c>
      <c r="AH65" s="75">
        <v>0</v>
      </c>
      <c r="AI65" s="219">
        <v>0</v>
      </c>
      <c r="AJ65" s="219">
        <v>0</v>
      </c>
      <c r="AK65" s="219">
        <v>0</v>
      </c>
      <c r="AL65" s="219">
        <v>0</v>
      </c>
      <c r="AM65" s="219">
        <v>0</v>
      </c>
      <c r="AN65" s="75">
        <v>0</v>
      </c>
      <c r="AO65" s="75">
        <v>0</v>
      </c>
      <c r="AP65" s="75">
        <v>0</v>
      </c>
      <c r="AQ65" s="75">
        <v>0</v>
      </c>
      <c r="AR65" s="219">
        <v>0</v>
      </c>
      <c r="AS65" s="75">
        <v>0</v>
      </c>
      <c r="AT65" s="75">
        <v>0</v>
      </c>
    </row>
    <row r="66" spans="1:46" s="238" customFormat="1" ht="47.25">
      <c r="A66" s="206" t="s">
        <v>164</v>
      </c>
      <c r="B66" s="207" t="s">
        <v>165</v>
      </c>
      <c r="C66" s="244" t="s">
        <v>114</v>
      </c>
      <c r="D66" s="75">
        <v>0</v>
      </c>
      <c r="E66" s="219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219">
        <v>0</v>
      </c>
      <c r="AC66" s="219">
        <v>0</v>
      </c>
      <c r="AD66" s="219">
        <v>0</v>
      </c>
      <c r="AE66" s="219">
        <v>0</v>
      </c>
      <c r="AF66" s="219">
        <v>0</v>
      </c>
      <c r="AG66" s="75">
        <v>0</v>
      </c>
      <c r="AH66" s="75">
        <v>0</v>
      </c>
      <c r="AI66" s="219">
        <v>0</v>
      </c>
      <c r="AJ66" s="219">
        <v>0</v>
      </c>
      <c r="AK66" s="219">
        <v>0</v>
      </c>
      <c r="AL66" s="219">
        <v>0</v>
      </c>
      <c r="AM66" s="219">
        <v>0</v>
      </c>
      <c r="AN66" s="75">
        <v>0</v>
      </c>
      <c r="AO66" s="75">
        <v>0</v>
      </c>
      <c r="AP66" s="75">
        <v>0</v>
      </c>
      <c r="AQ66" s="75">
        <v>0</v>
      </c>
      <c r="AR66" s="219">
        <v>0</v>
      </c>
      <c r="AS66" s="75">
        <v>0</v>
      </c>
      <c r="AT66" s="75">
        <v>0</v>
      </c>
    </row>
    <row r="67" spans="1:46" s="238" customFormat="1" ht="63">
      <c r="A67" s="206" t="s">
        <v>166</v>
      </c>
      <c r="B67" s="207" t="s">
        <v>167</v>
      </c>
      <c r="C67" s="244" t="s">
        <v>114</v>
      </c>
      <c r="D67" s="75">
        <v>0</v>
      </c>
      <c r="E67" s="219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219">
        <v>0</v>
      </c>
      <c r="AC67" s="219">
        <v>0</v>
      </c>
      <c r="AD67" s="219">
        <v>0</v>
      </c>
      <c r="AE67" s="219">
        <v>0</v>
      </c>
      <c r="AF67" s="219">
        <v>0</v>
      </c>
      <c r="AG67" s="75">
        <v>0</v>
      </c>
      <c r="AH67" s="75">
        <v>0</v>
      </c>
      <c r="AI67" s="219">
        <v>0</v>
      </c>
      <c r="AJ67" s="219">
        <v>0</v>
      </c>
      <c r="AK67" s="219">
        <v>0</v>
      </c>
      <c r="AL67" s="219">
        <v>0</v>
      </c>
      <c r="AM67" s="219">
        <v>0</v>
      </c>
      <c r="AN67" s="75">
        <v>0</v>
      </c>
      <c r="AO67" s="75">
        <v>0</v>
      </c>
      <c r="AP67" s="75">
        <v>0</v>
      </c>
      <c r="AQ67" s="75">
        <v>0</v>
      </c>
      <c r="AR67" s="219">
        <v>0</v>
      </c>
      <c r="AS67" s="75">
        <v>0</v>
      </c>
      <c r="AT67" s="75">
        <v>0</v>
      </c>
    </row>
    <row r="68" spans="1:46" s="238" customFormat="1" ht="47.25">
      <c r="A68" s="206" t="s">
        <v>38</v>
      </c>
      <c r="B68" s="207" t="s">
        <v>97</v>
      </c>
      <c r="C68" s="244" t="s">
        <v>114</v>
      </c>
      <c r="D68" s="75">
        <v>0</v>
      </c>
      <c r="E68" s="219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219">
        <v>0</v>
      </c>
      <c r="AC68" s="219">
        <v>0</v>
      </c>
      <c r="AD68" s="219">
        <v>0</v>
      </c>
      <c r="AE68" s="219">
        <v>0</v>
      </c>
      <c r="AF68" s="219">
        <v>0</v>
      </c>
      <c r="AG68" s="75">
        <v>0</v>
      </c>
      <c r="AH68" s="75">
        <v>0</v>
      </c>
      <c r="AI68" s="219">
        <v>0</v>
      </c>
      <c r="AJ68" s="219">
        <v>0</v>
      </c>
      <c r="AK68" s="219">
        <v>0</v>
      </c>
      <c r="AL68" s="219">
        <v>0</v>
      </c>
      <c r="AM68" s="219">
        <v>0</v>
      </c>
      <c r="AN68" s="75">
        <v>0</v>
      </c>
      <c r="AO68" s="75">
        <v>0</v>
      </c>
      <c r="AP68" s="75">
        <v>0</v>
      </c>
      <c r="AQ68" s="75">
        <v>0</v>
      </c>
      <c r="AR68" s="219">
        <v>0</v>
      </c>
      <c r="AS68" s="75">
        <v>0</v>
      </c>
      <c r="AT68" s="75">
        <v>0</v>
      </c>
    </row>
    <row r="69" spans="1:46" s="238" customFormat="1" ht="31.5">
      <c r="A69" s="206" t="s">
        <v>54</v>
      </c>
      <c r="B69" s="207" t="s">
        <v>98</v>
      </c>
      <c r="C69" s="244" t="s">
        <v>114</v>
      </c>
      <c r="D69" s="75">
        <v>0</v>
      </c>
      <c r="E69" s="219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219">
        <v>0</v>
      </c>
      <c r="AC69" s="219">
        <v>0</v>
      </c>
      <c r="AD69" s="219">
        <v>0</v>
      </c>
      <c r="AE69" s="219">
        <v>0</v>
      </c>
      <c r="AF69" s="219">
        <v>0</v>
      </c>
      <c r="AG69" s="75">
        <v>0</v>
      </c>
      <c r="AH69" s="75">
        <v>0</v>
      </c>
      <c r="AI69" s="219">
        <v>0</v>
      </c>
      <c r="AJ69" s="219">
        <v>0</v>
      </c>
      <c r="AK69" s="219">
        <v>0</v>
      </c>
      <c r="AL69" s="219">
        <v>0</v>
      </c>
      <c r="AM69" s="219">
        <v>0</v>
      </c>
      <c r="AN69" s="75">
        <v>0</v>
      </c>
      <c r="AO69" s="75">
        <v>0</v>
      </c>
      <c r="AP69" s="75">
        <v>0</v>
      </c>
      <c r="AQ69" s="75">
        <v>0</v>
      </c>
      <c r="AR69" s="219">
        <v>0</v>
      </c>
      <c r="AS69" s="75">
        <v>0</v>
      </c>
      <c r="AT69" s="75">
        <v>0</v>
      </c>
    </row>
    <row r="70" spans="1:46" s="238" customFormat="1" ht="47.25">
      <c r="A70" s="206" t="s">
        <v>168</v>
      </c>
      <c r="B70" s="207" t="s">
        <v>99</v>
      </c>
      <c r="C70" s="244" t="s">
        <v>114</v>
      </c>
      <c r="D70" s="75">
        <v>0</v>
      </c>
      <c r="E70" s="219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219">
        <v>0</v>
      </c>
      <c r="AC70" s="219">
        <v>0</v>
      </c>
      <c r="AD70" s="219">
        <v>0</v>
      </c>
      <c r="AE70" s="219">
        <v>0</v>
      </c>
      <c r="AF70" s="219">
        <v>0</v>
      </c>
      <c r="AG70" s="75">
        <v>0</v>
      </c>
      <c r="AH70" s="75">
        <v>0</v>
      </c>
      <c r="AI70" s="219">
        <v>0</v>
      </c>
      <c r="AJ70" s="219">
        <v>0</v>
      </c>
      <c r="AK70" s="219">
        <v>0</v>
      </c>
      <c r="AL70" s="219">
        <v>0</v>
      </c>
      <c r="AM70" s="219">
        <v>0</v>
      </c>
      <c r="AN70" s="75">
        <v>0</v>
      </c>
      <c r="AO70" s="75">
        <v>0</v>
      </c>
      <c r="AP70" s="75">
        <v>0</v>
      </c>
      <c r="AQ70" s="75">
        <v>0</v>
      </c>
      <c r="AR70" s="219">
        <v>0</v>
      </c>
      <c r="AS70" s="75">
        <v>0</v>
      </c>
      <c r="AT70" s="75">
        <v>0</v>
      </c>
    </row>
    <row r="71" spans="1:46" s="238" customFormat="1" ht="63">
      <c r="A71" s="206" t="s">
        <v>122</v>
      </c>
      <c r="B71" s="207" t="s">
        <v>100</v>
      </c>
      <c r="C71" s="244" t="s">
        <v>114</v>
      </c>
      <c r="D71" s="75">
        <v>0</v>
      </c>
      <c r="E71" s="219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219">
        <v>0</v>
      </c>
      <c r="AC71" s="219">
        <v>0</v>
      </c>
      <c r="AD71" s="219">
        <v>0</v>
      </c>
      <c r="AE71" s="219">
        <v>0</v>
      </c>
      <c r="AF71" s="219">
        <v>0</v>
      </c>
      <c r="AG71" s="75">
        <v>0</v>
      </c>
      <c r="AH71" s="75">
        <v>0</v>
      </c>
      <c r="AI71" s="219">
        <v>0</v>
      </c>
      <c r="AJ71" s="219">
        <v>0</v>
      </c>
      <c r="AK71" s="219">
        <v>0</v>
      </c>
      <c r="AL71" s="219">
        <v>0</v>
      </c>
      <c r="AM71" s="219">
        <v>0</v>
      </c>
      <c r="AN71" s="75">
        <v>0</v>
      </c>
      <c r="AO71" s="75">
        <v>0</v>
      </c>
      <c r="AP71" s="75">
        <v>0</v>
      </c>
      <c r="AQ71" s="75">
        <v>0</v>
      </c>
      <c r="AR71" s="219">
        <v>0</v>
      </c>
      <c r="AS71" s="75">
        <v>0</v>
      </c>
      <c r="AT71" s="75">
        <v>0</v>
      </c>
    </row>
    <row r="72" spans="1:46" s="238" customFormat="1" ht="63">
      <c r="A72" s="206" t="s">
        <v>123</v>
      </c>
      <c r="B72" s="207" t="s">
        <v>101</v>
      </c>
      <c r="C72" s="244" t="s">
        <v>114</v>
      </c>
      <c r="D72" s="75">
        <v>0</v>
      </c>
      <c r="E72" s="219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219">
        <v>0</v>
      </c>
      <c r="AC72" s="219">
        <v>0</v>
      </c>
      <c r="AD72" s="219">
        <v>0</v>
      </c>
      <c r="AE72" s="219">
        <v>0</v>
      </c>
      <c r="AF72" s="219">
        <v>0</v>
      </c>
      <c r="AG72" s="75">
        <v>0</v>
      </c>
      <c r="AH72" s="75">
        <v>0</v>
      </c>
      <c r="AI72" s="219">
        <v>0</v>
      </c>
      <c r="AJ72" s="219">
        <v>0</v>
      </c>
      <c r="AK72" s="219">
        <v>0</v>
      </c>
      <c r="AL72" s="219">
        <v>0</v>
      </c>
      <c r="AM72" s="219">
        <v>0</v>
      </c>
      <c r="AN72" s="75">
        <v>0</v>
      </c>
      <c r="AO72" s="75">
        <v>0</v>
      </c>
      <c r="AP72" s="75">
        <v>0</v>
      </c>
      <c r="AQ72" s="75">
        <v>0</v>
      </c>
      <c r="AR72" s="219">
        <v>0</v>
      </c>
      <c r="AS72" s="75">
        <v>0</v>
      </c>
      <c r="AT72" s="75">
        <v>0</v>
      </c>
    </row>
    <row r="73" spans="1:46" s="238" customFormat="1" ht="63">
      <c r="A73" s="206" t="s">
        <v>124</v>
      </c>
      <c r="B73" s="207" t="s">
        <v>102</v>
      </c>
      <c r="C73" s="244" t="s">
        <v>114</v>
      </c>
      <c r="D73" s="75">
        <v>0</v>
      </c>
      <c r="E73" s="219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219">
        <v>0</v>
      </c>
      <c r="AC73" s="219">
        <v>0</v>
      </c>
      <c r="AD73" s="219">
        <v>0</v>
      </c>
      <c r="AE73" s="219">
        <v>0</v>
      </c>
      <c r="AF73" s="219">
        <v>0</v>
      </c>
      <c r="AG73" s="75">
        <v>0</v>
      </c>
      <c r="AH73" s="75">
        <v>0</v>
      </c>
      <c r="AI73" s="219">
        <v>0</v>
      </c>
      <c r="AJ73" s="219">
        <v>0</v>
      </c>
      <c r="AK73" s="219">
        <v>0</v>
      </c>
      <c r="AL73" s="219">
        <v>0</v>
      </c>
      <c r="AM73" s="219">
        <v>0</v>
      </c>
      <c r="AN73" s="75">
        <v>0</v>
      </c>
      <c r="AO73" s="75">
        <v>0</v>
      </c>
      <c r="AP73" s="75">
        <v>0</v>
      </c>
      <c r="AQ73" s="75">
        <v>0</v>
      </c>
      <c r="AR73" s="219">
        <v>0</v>
      </c>
      <c r="AS73" s="75">
        <v>0</v>
      </c>
      <c r="AT73" s="75">
        <v>0</v>
      </c>
    </row>
    <row r="74" spans="1:46" s="238" customFormat="1" ht="47.25">
      <c r="A74" s="206" t="s">
        <v>125</v>
      </c>
      <c r="B74" s="207" t="s">
        <v>103</v>
      </c>
      <c r="C74" s="244" t="s">
        <v>114</v>
      </c>
      <c r="D74" s="75">
        <v>0</v>
      </c>
      <c r="E74" s="219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219">
        <v>0</v>
      </c>
      <c r="AC74" s="219">
        <v>0</v>
      </c>
      <c r="AD74" s="219">
        <v>0</v>
      </c>
      <c r="AE74" s="219">
        <v>0</v>
      </c>
      <c r="AF74" s="219">
        <v>0</v>
      </c>
      <c r="AG74" s="75">
        <v>0</v>
      </c>
      <c r="AH74" s="75">
        <v>0</v>
      </c>
      <c r="AI74" s="219">
        <v>0</v>
      </c>
      <c r="AJ74" s="219">
        <v>0</v>
      </c>
      <c r="AK74" s="219">
        <v>0</v>
      </c>
      <c r="AL74" s="219">
        <v>0</v>
      </c>
      <c r="AM74" s="219">
        <v>0</v>
      </c>
      <c r="AN74" s="75">
        <v>0</v>
      </c>
      <c r="AO74" s="75">
        <v>0</v>
      </c>
      <c r="AP74" s="75">
        <v>0</v>
      </c>
      <c r="AQ74" s="75">
        <v>0</v>
      </c>
      <c r="AR74" s="219">
        <v>0</v>
      </c>
      <c r="AS74" s="75">
        <v>0</v>
      </c>
      <c r="AT74" s="75">
        <v>0</v>
      </c>
    </row>
    <row r="75" spans="1:46" s="238" customFormat="1" ht="47.25">
      <c r="A75" s="206" t="s">
        <v>169</v>
      </c>
      <c r="B75" s="207" t="s">
        <v>104</v>
      </c>
      <c r="C75" s="244" t="s">
        <v>114</v>
      </c>
      <c r="D75" s="75">
        <v>0</v>
      </c>
      <c r="E75" s="219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  <c r="AB75" s="219">
        <v>0</v>
      </c>
      <c r="AC75" s="219">
        <v>0</v>
      </c>
      <c r="AD75" s="219">
        <v>0</v>
      </c>
      <c r="AE75" s="219">
        <v>0</v>
      </c>
      <c r="AF75" s="219">
        <v>0</v>
      </c>
      <c r="AG75" s="75">
        <v>0</v>
      </c>
      <c r="AH75" s="75">
        <v>0</v>
      </c>
      <c r="AI75" s="219">
        <v>0</v>
      </c>
      <c r="AJ75" s="219">
        <v>0</v>
      </c>
      <c r="AK75" s="219">
        <v>0</v>
      </c>
      <c r="AL75" s="219">
        <v>0</v>
      </c>
      <c r="AM75" s="219">
        <v>0</v>
      </c>
      <c r="AN75" s="75">
        <v>0</v>
      </c>
      <c r="AO75" s="75">
        <v>0</v>
      </c>
      <c r="AP75" s="75">
        <v>0</v>
      </c>
      <c r="AQ75" s="75">
        <v>0</v>
      </c>
      <c r="AR75" s="219">
        <v>0</v>
      </c>
      <c r="AS75" s="75">
        <v>0</v>
      </c>
      <c r="AT75" s="75">
        <v>0</v>
      </c>
    </row>
    <row r="76" spans="1:46" s="234" customFormat="1" ht="31.5">
      <c r="A76" s="232" t="s">
        <v>170</v>
      </c>
      <c r="B76" s="233" t="s">
        <v>105</v>
      </c>
      <c r="C76" s="232" t="s">
        <v>114</v>
      </c>
      <c r="D76" s="232">
        <v>0</v>
      </c>
      <c r="E76" s="232">
        <v>0</v>
      </c>
      <c r="F76" s="232">
        <v>0</v>
      </c>
      <c r="G76" s="232">
        <v>0</v>
      </c>
      <c r="H76" s="232">
        <v>0</v>
      </c>
      <c r="I76" s="232">
        <v>0</v>
      </c>
      <c r="J76" s="232">
        <v>0</v>
      </c>
      <c r="K76" s="232">
        <v>0</v>
      </c>
      <c r="L76" s="232">
        <v>0</v>
      </c>
      <c r="M76" s="232">
        <v>0</v>
      </c>
      <c r="N76" s="232">
        <v>0</v>
      </c>
      <c r="O76" s="232">
        <v>0</v>
      </c>
      <c r="P76" s="232">
        <v>0</v>
      </c>
      <c r="Q76" s="232">
        <v>0</v>
      </c>
      <c r="R76" s="232">
        <v>0</v>
      </c>
      <c r="S76" s="232">
        <v>0</v>
      </c>
      <c r="T76" s="232">
        <v>0</v>
      </c>
      <c r="U76" s="232">
        <v>0</v>
      </c>
      <c r="V76" s="232">
        <v>0</v>
      </c>
      <c r="W76" s="232">
        <v>0</v>
      </c>
      <c r="X76" s="232">
        <v>0</v>
      </c>
      <c r="Y76" s="232">
        <v>0</v>
      </c>
      <c r="Z76" s="232">
        <v>0</v>
      </c>
      <c r="AA76" s="232">
        <v>0</v>
      </c>
      <c r="AB76" s="232">
        <v>0</v>
      </c>
      <c r="AC76" s="232">
        <v>0</v>
      </c>
      <c r="AD76" s="232">
        <v>0</v>
      </c>
      <c r="AE76" s="232">
        <v>0</v>
      </c>
      <c r="AF76" s="232">
        <v>0</v>
      </c>
      <c r="AG76" s="232">
        <v>0</v>
      </c>
      <c r="AH76" s="232">
        <v>0</v>
      </c>
      <c r="AI76" s="232">
        <v>0</v>
      </c>
      <c r="AJ76" s="232">
        <v>0</v>
      </c>
      <c r="AK76" s="232">
        <v>0</v>
      </c>
      <c r="AL76" s="232">
        <v>0</v>
      </c>
      <c r="AM76" s="232">
        <v>0</v>
      </c>
      <c r="AN76" s="232">
        <v>0</v>
      </c>
      <c r="AO76" s="232">
        <v>0</v>
      </c>
      <c r="AP76" s="232">
        <v>0</v>
      </c>
      <c r="AQ76" s="232">
        <v>0</v>
      </c>
      <c r="AR76" s="232">
        <v>0</v>
      </c>
      <c r="AS76" s="232">
        <v>0</v>
      </c>
      <c r="AT76" s="232">
        <v>0</v>
      </c>
    </row>
  </sheetData>
  <sheetProtection/>
  <autoFilter ref="A19:AT76"/>
  <mergeCells count="28">
    <mergeCell ref="B4:AP4"/>
    <mergeCell ref="B5:AP5"/>
    <mergeCell ref="B7:AP7"/>
    <mergeCell ref="Z15:AF15"/>
    <mergeCell ref="E15:K15"/>
    <mergeCell ref="L15:R15"/>
    <mergeCell ref="AN15:AT15"/>
    <mergeCell ref="A13:AT13"/>
    <mergeCell ref="A14:A18"/>
    <mergeCell ref="B14:B18"/>
    <mergeCell ref="C14:C18"/>
    <mergeCell ref="D14:D16"/>
    <mergeCell ref="D17:D18"/>
    <mergeCell ref="F17:K17"/>
    <mergeCell ref="AG15:AM15"/>
    <mergeCell ref="AG16:AM16"/>
    <mergeCell ref="E16:K16"/>
    <mergeCell ref="L16:R16"/>
    <mergeCell ref="M17:R17"/>
    <mergeCell ref="AO17:AT17"/>
    <mergeCell ref="E14:AT14"/>
    <mergeCell ref="AH17:AM17"/>
    <mergeCell ref="S15:Y15"/>
    <mergeCell ref="S16:Y16"/>
    <mergeCell ref="T17:Y17"/>
    <mergeCell ref="Z16:AF16"/>
    <mergeCell ref="AA17:AF17"/>
    <mergeCell ref="AN16:AT16"/>
  </mergeCells>
  <printOptions/>
  <pageMargins left="0.7086614173228347" right="0.3" top="0.35" bottom="0.7480314960629921" header="0.31496062992125984" footer="0.31496062992125984"/>
  <pageSetup fitToHeight="0" fitToWidth="1" horizontalDpi="600" verticalDpi="600" orientation="landscape" paperSize="9" scale="26" r:id="rId1"/>
  <headerFooter differentFirst="1">
    <oddHeader>&amp;C&amp;P</oddHeader>
  </headerFooter>
  <colBreaks count="1" manualBreakCount="1">
    <brk id="11" max="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73"/>
  <sheetViews>
    <sheetView view="pageBreakPreview" zoomScale="60" zoomScalePageLayoutView="0" workbookViewId="0" topLeftCell="P1">
      <pane ySplit="18" topLeftCell="A55" activePane="bottomLeft" state="frozen"/>
      <selection pane="topLeft" activeCell="A1" sqref="A1"/>
      <selection pane="bottomLeft" activeCell="G82" sqref="G82"/>
    </sheetView>
  </sheetViews>
  <sheetFormatPr defaultColWidth="9.00390625" defaultRowHeight="15.75"/>
  <cols>
    <col min="1" max="1" width="11.625" style="109" customWidth="1"/>
    <col min="2" max="2" width="51.50390625" style="109" customWidth="1"/>
    <col min="3" max="3" width="20.625" style="109" customWidth="1"/>
    <col min="4" max="4" width="18.00390625" style="109" customWidth="1"/>
    <col min="5" max="5" width="6.125" style="109" customWidth="1"/>
    <col min="6" max="10" width="6.00390625" style="109" customWidth="1"/>
    <col min="11" max="11" width="18.00390625" style="109" customWidth="1"/>
    <col min="12" max="17" width="6.00390625" style="109" customWidth="1"/>
    <col min="18" max="18" width="18.00390625" style="109" customWidth="1"/>
    <col min="19" max="24" width="6.00390625" style="109" customWidth="1"/>
    <col min="25" max="25" width="18.00390625" style="109" customWidth="1"/>
    <col min="26" max="26" width="7.375" style="109" customWidth="1"/>
    <col min="27" max="27" width="7.125" style="109" customWidth="1"/>
    <col min="28" max="29" width="6.00390625" style="109" customWidth="1"/>
    <col min="30" max="30" width="10.125" style="109" customWidth="1"/>
    <col min="31" max="31" width="6.00390625" style="109" customWidth="1"/>
    <col min="32" max="32" width="18.00390625" style="109" customWidth="1"/>
    <col min="33" max="33" width="9.875" style="109" customWidth="1"/>
    <col min="34" max="35" width="6.00390625" style="109" customWidth="1"/>
    <col min="36" max="36" width="8.00390625" style="109" customWidth="1"/>
    <col min="37" max="37" width="8.75390625" style="109" customWidth="1"/>
    <col min="38" max="38" width="6.00390625" style="109" customWidth="1"/>
    <col min="39" max="16384" width="9.00390625" style="109" customWidth="1"/>
  </cols>
  <sheetData>
    <row r="1" spans="15:38" ht="18.75"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L1" s="192" t="s">
        <v>274</v>
      </c>
    </row>
    <row r="2" spans="15:38" ht="18.75"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L2" s="193" t="s">
        <v>327</v>
      </c>
    </row>
    <row r="3" spans="15:38" ht="18.75"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L3" s="160"/>
    </row>
    <row r="4" spans="1:39" ht="18.75">
      <c r="A4" s="201"/>
      <c r="B4" s="369" t="s">
        <v>367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203"/>
      <c r="AL4" s="203"/>
      <c r="AM4" s="203"/>
    </row>
    <row r="5" spans="1:39" ht="18.75">
      <c r="A5" s="197"/>
      <c r="B5" s="370" t="s">
        <v>374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204"/>
      <c r="AL5" s="204"/>
      <c r="AM5" s="204"/>
    </row>
    <row r="6" spans="1:39" ht="15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</row>
    <row r="7" spans="1:39" ht="18.75">
      <c r="A7" s="189"/>
      <c r="B7" s="326" t="s">
        <v>373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189"/>
      <c r="AL7" s="189"/>
      <c r="AM7" s="189"/>
    </row>
    <row r="8" spans="1:38" ht="15.7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</row>
    <row r="9" spans="1:38" ht="15.7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8" ht="15.7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18.75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</row>
    <row r="12" spans="1:38" ht="18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</row>
    <row r="13" spans="1:38" ht="19.5" customHeight="1">
      <c r="A13" s="367" t="s">
        <v>26</v>
      </c>
      <c r="B13" s="367" t="s">
        <v>0</v>
      </c>
      <c r="C13" s="367" t="s">
        <v>142</v>
      </c>
      <c r="D13" s="361" t="s">
        <v>375</v>
      </c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</row>
    <row r="14" spans="1:38" ht="43.5" customHeight="1">
      <c r="A14" s="367"/>
      <c r="B14" s="367"/>
      <c r="C14" s="367"/>
      <c r="D14" s="361" t="s">
        <v>273</v>
      </c>
      <c r="E14" s="361"/>
      <c r="F14" s="361"/>
      <c r="G14" s="361"/>
      <c r="H14" s="361"/>
      <c r="I14" s="361"/>
      <c r="J14" s="361"/>
      <c r="K14" s="361" t="s">
        <v>272</v>
      </c>
      <c r="L14" s="361"/>
      <c r="M14" s="361"/>
      <c r="N14" s="361"/>
      <c r="O14" s="361"/>
      <c r="P14" s="361"/>
      <c r="Q14" s="361"/>
      <c r="R14" s="361" t="s">
        <v>271</v>
      </c>
      <c r="S14" s="361"/>
      <c r="T14" s="361"/>
      <c r="U14" s="361"/>
      <c r="V14" s="361"/>
      <c r="W14" s="361"/>
      <c r="X14" s="361"/>
      <c r="Y14" s="361" t="s">
        <v>270</v>
      </c>
      <c r="Z14" s="361"/>
      <c r="AA14" s="361"/>
      <c r="AB14" s="361"/>
      <c r="AC14" s="361"/>
      <c r="AD14" s="361"/>
      <c r="AE14" s="361"/>
      <c r="AF14" s="367" t="s">
        <v>376</v>
      </c>
      <c r="AG14" s="367"/>
      <c r="AH14" s="367"/>
      <c r="AI14" s="367"/>
      <c r="AJ14" s="367"/>
      <c r="AK14" s="367"/>
      <c r="AL14" s="367"/>
    </row>
    <row r="15" spans="1:38" ht="43.5" customHeight="1">
      <c r="A15" s="367"/>
      <c r="B15" s="367"/>
      <c r="C15" s="367"/>
      <c r="D15" s="142" t="s">
        <v>232</v>
      </c>
      <c r="E15" s="361" t="s">
        <v>231</v>
      </c>
      <c r="F15" s="361"/>
      <c r="G15" s="361"/>
      <c r="H15" s="361"/>
      <c r="I15" s="361"/>
      <c r="J15" s="361"/>
      <c r="K15" s="142" t="s">
        <v>232</v>
      </c>
      <c r="L15" s="367" t="s">
        <v>231</v>
      </c>
      <c r="M15" s="367"/>
      <c r="N15" s="367"/>
      <c r="O15" s="367"/>
      <c r="P15" s="367"/>
      <c r="Q15" s="367"/>
      <c r="R15" s="142" t="s">
        <v>232</v>
      </c>
      <c r="S15" s="367" t="s">
        <v>231</v>
      </c>
      <c r="T15" s="367"/>
      <c r="U15" s="367"/>
      <c r="V15" s="367"/>
      <c r="W15" s="367"/>
      <c r="X15" s="367"/>
      <c r="Y15" s="142" t="s">
        <v>232</v>
      </c>
      <c r="Z15" s="367" t="s">
        <v>231</v>
      </c>
      <c r="AA15" s="367"/>
      <c r="AB15" s="367"/>
      <c r="AC15" s="367"/>
      <c r="AD15" s="367"/>
      <c r="AE15" s="367"/>
      <c r="AF15" s="142" t="s">
        <v>232</v>
      </c>
      <c r="AG15" s="367" t="s">
        <v>231</v>
      </c>
      <c r="AH15" s="367"/>
      <c r="AI15" s="367"/>
      <c r="AJ15" s="367"/>
      <c r="AK15" s="367"/>
      <c r="AL15" s="367"/>
    </row>
    <row r="16" spans="1:38" ht="87.75" customHeight="1">
      <c r="A16" s="367"/>
      <c r="B16" s="367"/>
      <c r="C16" s="367"/>
      <c r="D16" s="98" t="s">
        <v>230</v>
      </c>
      <c r="E16" s="98" t="s">
        <v>230</v>
      </c>
      <c r="F16" s="143" t="s">
        <v>229</v>
      </c>
      <c r="G16" s="143" t="s">
        <v>228</v>
      </c>
      <c r="H16" s="143" t="s">
        <v>227</v>
      </c>
      <c r="I16" s="143" t="s">
        <v>226</v>
      </c>
      <c r="J16" s="143" t="s">
        <v>225</v>
      </c>
      <c r="K16" s="98" t="s">
        <v>230</v>
      </c>
      <c r="L16" s="98" t="s">
        <v>230</v>
      </c>
      <c r="M16" s="143" t="s">
        <v>229</v>
      </c>
      <c r="N16" s="143" t="s">
        <v>228</v>
      </c>
      <c r="O16" s="143" t="s">
        <v>227</v>
      </c>
      <c r="P16" s="143" t="s">
        <v>226</v>
      </c>
      <c r="Q16" s="143" t="s">
        <v>225</v>
      </c>
      <c r="R16" s="98" t="s">
        <v>230</v>
      </c>
      <c r="S16" s="98" t="s">
        <v>230</v>
      </c>
      <c r="T16" s="143" t="s">
        <v>229</v>
      </c>
      <c r="U16" s="143" t="s">
        <v>228</v>
      </c>
      <c r="V16" s="143" t="s">
        <v>227</v>
      </c>
      <c r="W16" s="143" t="s">
        <v>226</v>
      </c>
      <c r="X16" s="143" t="s">
        <v>225</v>
      </c>
      <c r="Y16" s="98" t="s">
        <v>230</v>
      </c>
      <c r="Z16" s="98" t="s">
        <v>230</v>
      </c>
      <c r="AA16" s="143" t="s">
        <v>229</v>
      </c>
      <c r="AB16" s="143" t="s">
        <v>228</v>
      </c>
      <c r="AC16" s="143" t="s">
        <v>227</v>
      </c>
      <c r="AD16" s="143" t="s">
        <v>226</v>
      </c>
      <c r="AE16" s="143" t="s">
        <v>225</v>
      </c>
      <c r="AF16" s="98" t="s">
        <v>230</v>
      </c>
      <c r="AG16" s="98" t="s">
        <v>230</v>
      </c>
      <c r="AH16" s="143" t="s">
        <v>229</v>
      </c>
      <c r="AI16" s="143" t="s">
        <v>228</v>
      </c>
      <c r="AJ16" s="143" t="s">
        <v>227</v>
      </c>
      <c r="AK16" s="143" t="s">
        <v>226</v>
      </c>
      <c r="AL16" s="143" t="s">
        <v>225</v>
      </c>
    </row>
    <row r="17" spans="1:38" ht="15.75">
      <c r="A17" s="141">
        <v>1</v>
      </c>
      <c r="B17" s="141">
        <v>2</v>
      </c>
      <c r="C17" s="141">
        <v>3</v>
      </c>
      <c r="D17" s="140" t="s">
        <v>269</v>
      </c>
      <c r="E17" s="140" t="s">
        <v>268</v>
      </c>
      <c r="F17" s="140" t="s">
        <v>267</v>
      </c>
      <c r="G17" s="140" t="s">
        <v>266</v>
      </c>
      <c r="H17" s="140" t="s">
        <v>265</v>
      </c>
      <c r="I17" s="140" t="s">
        <v>264</v>
      </c>
      <c r="J17" s="140" t="s">
        <v>263</v>
      </c>
      <c r="K17" s="140" t="s">
        <v>262</v>
      </c>
      <c r="L17" s="140" t="s">
        <v>261</v>
      </c>
      <c r="M17" s="140" t="s">
        <v>260</v>
      </c>
      <c r="N17" s="140" t="s">
        <v>259</v>
      </c>
      <c r="O17" s="140" t="s">
        <v>258</v>
      </c>
      <c r="P17" s="140" t="s">
        <v>257</v>
      </c>
      <c r="Q17" s="140" t="s">
        <v>256</v>
      </c>
      <c r="R17" s="140" t="s">
        <v>255</v>
      </c>
      <c r="S17" s="140" t="s">
        <v>254</v>
      </c>
      <c r="T17" s="140" t="s">
        <v>253</v>
      </c>
      <c r="U17" s="140" t="s">
        <v>252</v>
      </c>
      <c r="V17" s="140" t="s">
        <v>251</v>
      </c>
      <c r="W17" s="140" t="s">
        <v>250</v>
      </c>
      <c r="X17" s="140" t="s">
        <v>249</v>
      </c>
      <c r="Y17" s="140" t="s">
        <v>248</v>
      </c>
      <c r="Z17" s="140" t="s">
        <v>247</v>
      </c>
      <c r="AA17" s="140" t="s">
        <v>246</v>
      </c>
      <c r="AB17" s="140" t="s">
        <v>245</v>
      </c>
      <c r="AC17" s="140" t="s">
        <v>244</v>
      </c>
      <c r="AD17" s="140" t="s">
        <v>243</v>
      </c>
      <c r="AE17" s="140" t="s">
        <v>242</v>
      </c>
      <c r="AF17" s="140" t="s">
        <v>241</v>
      </c>
      <c r="AG17" s="140" t="s">
        <v>240</v>
      </c>
      <c r="AH17" s="140" t="s">
        <v>239</v>
      </c>
      <c r="AI17" s="140" t="s">
        <v>238</v>
      </c>
      <c r="AJ17" s="140" t="s">
        <v>217</v>
      </c>
      <c r="AK17" s="140" t="s">
        <v>237</v>
      </c>
      <c r="AL17" s="140" t="s">
        <v>236</v>
      </c>
    </row>
    <row r="18" spans="1:38" s="223" customFormat="1" ht="28.5" customHeight="1">
      <c r="A18" s="206" t="s">
        <v>143</v>
      </c>
      <c r="B18" s="207" t="s">
        <v>115</v>
      </c>
      <c r="C18" s="221" t="s">
        <v>114</v>
      </c>
      <c r="D18" s="221" t="s">
        <v>173</v>
      </c>
      <c r="E18" s="222" t="str">
        <f aca="true" t="shared" si="0" ref="E18:J18">E25</f>
        <v>нд</v>
      </c>
      <c r="F18" s="222" t="str">
        <f t="shared" si="0"/>
        <v>нд</v>
      </c>
      <c r="G18" s="222" t="str">
        <f t="shared" si="0"/>
        <v>нд</v>
      </c>
      <c r="H18" s="222" t="str">
        <f t="shared" si="0"/>
        <v>нд</v>
      </c>
      <c r="I18" s="222" t="str">
        <f t="shared" si="0"/>
        <v>нд</v>
      </c>
      <c r="J18" s="222" t="str">
        <f t="shared" si="0"/>
        <v>нд</v>
      </c>
      <c r="K18" s="221" t="s">
        <v>173</v>
      </c>
      <c r="L18" s="222" t="str">
        <f aca="true" t="shared" si="1" ref="L18:Q18">L25</f>
        <v>нд</v>
      </c>
      <c r="M18" s="222" t="str">
        <f t="shared" si="1"/>
        <v>нд</v>
      </c>
      <c r="N18" s="222" t="str">
        <f t="shared" si="1"/>
        <v>нд</v>
      </c>
      <c r="O18" s="222" t="str">
        <f t="shared" si="1"/>
        <v>нд</v>
      </c>
      <c r="P18" s="222" t="str">
        <f t="shared" si="1"/>
        <v>нд</v>
      </c>
      <c r="Q18" s="222" t="str">
        <f t="shared" si="1"/>
        <v>нд</v>
      </c>
      <c r="R18" s="221" t="s">
        <v>173</v>
      </c>
      <c r="S18" s="222" t="str">
        <f aca="true" t="shared" si="2" ref="S18:X18">S25</f>
        <v>нд</v>
      </c>
      <c r="T18" s="222" t="str">
        <f t="shared" si="2"/>
        <v>нд</v>
      </c>
      <c r="U18" s="222" t="str">
        <f t="shared" si="2"/>
        <v>нд</v>
      </c>
      <c r="V18" s="222" t="str">
        <f t="shared" si="2"/>
        <v>нд</v>
      </c>
      <c r="W18" s="222" t="str">
        <f t="shared" si="2"/>
        <v>нд</v>
      </c>
      <c r="X18" s="222" t="str">
        <f t="shared" si="2"/>
        <v>нд</v>
      </c>
      <c r="Y18" s="221" t="s">
        <v>173</v>
      </c>
      <c r="Z18" s="222">
        <f aca="true" t="shared" si="3" ref="Z18:AL18">Z25</f>
        <v>53</v>
      </c>
      <c r="AA18" s="222">
        <f t="shared" si="3"/>
        <v>0</v>
      </c>
      <c r="AB18" s="222">
        <f t="shared" si="3"/>
        <v>0</v>
      </c>
      <c r="AC18" s="222">
        <f t="shared" si="3"/>
        <v>0</v>
      </c>
      <c r="AD18" s="222">
        <f t="shared" si="3"/>
        <v>0</v>
      </c>
      <c r="AE18" s="222">
        <f t="shared" si="3"/>
        <v>0</v>
      </c>
      <c r="AF18" s="222">
        <f t="shared" si="3"/>
        <v>0</v>
      </c>
      <c r="AG18" s="222">
        <f t="shared" si="3"/>
        <v>53</v>
      </c>
      <c r="AH18" s="222">
        <f t="shared" si="3"/>
        <v>0</v>
      </c>
      <c r="AI18" s="222">
        <f t="shared" si="3"/>
        <v>0</v>
      </c>
      <c r="AJ18" s="222">
        <f t="shared" si="3"/>
        <v>0</v>
      </c>
      <c r="AK18" s="222">
        <f t="shared" si="3"/>
        <v>0</v>
      </c>
      <c r="AL18" s="222">
        <f t="shared" si="3"/>
        <v>0</v>
      </c>
    </row>
    <row r="19" spans="1:38" s="223" customFormat="1" ht="29.25" customHeight="1">
      <c r="A19" s="206" t="s">
        <v>117</v>
      </c>
      <c r="B19" s="207" t="s">
        <v>113</v>
      </c>
      <c r="C19" s="221" t="s">
        <v>114</v>
      </c>
      <c r="D19" s="221" t="s">
        <v>173</v>
      </c>
      <c r="E19" s="221" t="s">
        <v>173</v>
      </c>
      <c r="F19" s="221" t="s">
        <v>173</v>
      </c>
      <c r="G19" s="221" t="s">
        <v>173</v>
      </c>
      <c r="H19" s="221" t="s">
        <v>173</v>
      </c>
      <c r="I19" s="221" t="s">
        <v>173</v>
      </c>
      <c r="J19" s="221" t="s">
        <v>173</v>
      </c>
      <c r="K19" s="221" t="s">
        <v>173</v>
      </c>
      <c r="L19" s="221" t="s">
        <v>173</v>
      </c>
      <c r="M19" s="221" t="s">
        <v>173</v>
      </c>
      <c r="N19" s="221" t="s">
        <v>173</v>
      </c>
      <c r="O19" s="221" t="s">
        <v>173</v>
      </c>
      <c r="P19" s="221" t="s">
        <v>173</v>
      </c>
      <c r="Q19" s="221" t="s">
        <v>173</v>
      </c>
      <c r="R19" s="221" t="s">
        <v>173</v>
      </c>
      <c r="S19" s="221" t="s">
        <v>173</v>
      </c>
      <c r="T19" s="221" t="s">
        <v>173</v>
      </c>
      <c r="U19" s="221" t="s">
        <v>173</v>
      </c>
      <c r="V19" s="221" t="s">
        <v>173</v>
      </c>
      <c r="W19" s="221" t="s">
        <v>173</v>
      </c>
      <c r="X19" s="221" t="s">
        <v>173</v>
      </c>
      <c r="Y19" s="221" t="s">
        <v>173</v>
      </c>
      <c r="Z19" s="221" t="s">
        <v>173</v>
      </c>
      <c r="AA19" s="221" t="s">
        <v>173</v>
      </c>
      <c r="AB19" s="221" t="s">
        <v>173</v>
      </c>
      <c r="AC19" s="221" t="s">
        <v>173</v>
      </c>
      <c r="AD19" s="221" t="s">
        <v>173</v>
      </c>
      <c r="AE19" s="221" t="s">
        <v>173</v>
      </c>
      <c r="AF19" s="221" t="s">
        <v>173</v>
      </c>
      <c r="AG19" s="221" t="s">
        <v>173</v>
      </c>
      <c r="AH19" s="221" t="s">
        <v>173</v>
      </c>
      <c r="AI19" s="221" t="s">
        <v>173</v>
      </c>
      <c r="AJ19" s="221" t="s">
        <v>173</v>
      </c>
      <c r="AK19" s="221" t="s">
        <v>173</v>
      </c>
      <c r="AL19" s="221" t="s">
        <v>173</v>
      </c>
    </row>
    <row r="20" spans="1:38" s="223" customFormat="1" ht="31.5">
      <c r="A20" s="206" t="s">
        <v>118</v>
      </c>
      <c r="B20" s="207" t="s">
        <v>112</v>
      </c>
      <c r="C20" s="221" t="s">
        <v>114</v>
      </c>
      <c r="D20" s="221" t="s">
        <v>173</v>
      </c>
      <c r="E20" s="222" t="str">
        <f aca="true" t="shared" si="4" ref="E20:J20">E46</f>
        <v>нд</v>
      </c>
      <c r="F20" s="222" t="str">
        <f t="shared" si="4"/>
        <v>нд</v>
      </c>
      <c r="G20" s="222" t="str">
        <f t="shared" si="4"/>
        <v>нд</v>
      </c>
      <c r="H20" s="222" t="str">
        <f t="shared" si="4"/>
        <v>нд</v>
      </c>
      <c r="I20" s="222" t="str">
        <f t="shared" si="4"/>
        <v>нд</v>
      </c>
      <c r="J20" s="222" t="str">
        <f t="shared" si="4"/>
        <v>нд</v>
      </c>
      <c r="K20" s="221" t="s">
        <v>173</v>
      </c>
      <c r="L20" s="222" t="str">
        <f aca="true" t="shared" si="5" ref="L20:Q20">L46</f>
        <v>нд</v>
      </c>
      <c r="M20" s="222" t="str">
        <f t="shared" si="5"/>
        <v>нд</v>
      </c>
      <c r="N20" s="222" t="str">
        <f t="shared" si="5"/>
        <v>нд</v>
      </c>
      <c r="O20" s="222" t="str">
        <f t="shared" si="5"/>
        <v>нд</v>
      </c>
      <c r="P20" s="222" t="str">
        <f t="shared" si="5"/>
        <v>нд</v>
      </c>
      <c r="Q20" s="222" t="str">
        <f t="shared" si="5"/>
        <v>нд</v>
      </c>
      <c r="R20" s="221" t="s">
        <v>173</v>
      </c>
      <c r="S20" s="222" t="str">
        <f aca="true" t="shared" si="6" ref="S20:X20">S46</f>
        <v>нд</v>
      </c>
      <c r="T20" s="222" t="str">
        <f t="shared" si="6"/>
        <v>нд</v>
      </c>
      <c r="U20" s="222" t="str">
        <f t="shared" si="6"/>
        <v>нд</v>
      </c>
      <c r="V20" s="222" t="str">
        <f t="shared" si="6"/>
        <v>нд</v>
      </c>
      <c r="W20" s="222" t="str">
        <f t="shared" si="6"/>
        <v>нд</v>
      </c>
      <c r="X20" s="222" t="str">
        <f t="shared" si="6"/>
        <v>нд</v>
      </c>
      <c r="Y20" s="221" t="s">
        <v>173</v>
      </c>
      <c r="Z20" s="222">
        <f aca="true" t="shared" si="7" ref="Z20:AL20">Z46</f>
        <v>53</v>
      </c>
      <c r="AA20" s="222">
        <f t="shared" si="7"/>
        <v>0</v>
      </c>
      <c r="AB20" s="222">
        <f t="shared" si="7"/>
        <v>0</v>
      </c>
      <c r="AC20" s="222">
        <f t="shared" si="7"/>
        <v>0</v>
      </c>
      <c r="AD20" s="222">
        <f t="shared" si="7"/>
        <v>0</v>
      </c>
      <c r="AE20" s="222">
        <f t="shared" si="7"/>
        <v>0</v>
      </c>
      <c r="AF20" s="222">
        <f t="shared" si="7"/>
        <v>0</v>
      </c>
      <c r="AG20" s="222">
        <f t="shared" si="7"/>
        <v>53</v>
      </c>
      <c r="AH20" s="222">
        <f t="shared" si="7"/>
        <v>0</v>
      </c>
      <c r="AI20" s="222">
        <f t="shared" si="7"/>
        <v>0</v>
      </c>
      <c r="AJ20" s="222">
        <f t="shared" si="7"/>
        <v>0</v>
      </c>
      <c r="AK20" s="222">
        <f t="shared" si="7"/>
        <v>0</v>
      </c>
      <c r="AL20" s="222">
        <f t="shared" si="7"/>
        <v>0</v>
      </c>
    </row>
    <row r="21" spans="1:38" s="223" customFormat="1" ht="47.25">
      <c r="A21" s="206" t="s">
        <v>119</v>
      </c>
      <c r="B21" s="207" t="s">
        <v>111</v>
      </c>
      <c r="C21" s="221" t="s">
        <v>114</v>
      </c>
      <c r="D21" s="221" t="s">
        <v>173</v>
      </c>
      <c r="E21" s="221" t="s">
        <v>173</v>
      </c>
      <c r="F21" s="221" t="s">
        <v>173</v>
      </c>
      <c r="G21" s="221" t="s">
        <v>173</v>
      </c>
      <c r="H21" s="221" t="s">
        <v>173</v>
      </c>
      <c r="I21" s="221" t="s">
        <v>173</v>
      </c>
      <c r="J21" s="221" t="s">
        <v>173</v>
      </c>
      <c r="K21" s="221" t="s">
        <v>173</v>
      </c>
      <c r="L21" s="221" t="s">
        <v>173</v>
      </c>
      <c r="M21" s="221" t="s">
        <v>173</v>
      </c>
      <c r="N21" s="221" t="s">
        <v>173</v>
      </c>
      <c r="O21" s="221" t="s">
        <v>173</v>
      </c>
      <c r="P21" s="221" t="s">
        <v>173</v>
      </c>
      <c r="Q21" s="221" t="s">
        <v>173</v>
      </c>
      <c r="R21" s="221" t="s">
        <v>173</v>
      </c>
      <c r="S21" s="221" t="s">
        <v>173</v>
      </c>
      <c r="T21" s="221" t="s">
        <v>173</v>
      </c>
      <c r="U21" s="221" t="s">
        <v>173</v>
      </c>
      <c r="V21" s="221" t="s">
        <v>173</v>
      </c>
      <c r="W21" s="221" t="s">
        <v>173</v>
      </c>
      <c r="X21" s="221" t="s">
        <v>173</v>
      </c>
      <c r="Y21" s="221" t="s">
        <v>173</v>
      </c>
      <c r="Z21" s="221" t="s">
        <v>173</v>
      </c>
      <c r="AA21" s="221" t="s">
        <v>173</v>
      </c>
      <c r="AB21" s="221" t="s">
        <v>173</v>
      </c>
      <c r="AC21" s="221" t="s">
        <v>173</v>
      </c>
      <c r="AD21" s="221" t="s">
        <v>173</v>
      </c>
      <c r="AE21" s="221" t="s">
        <v>173</v>
      </c>
      <c r="AF21" s="221" t="s">
        <v>173</v>
      </c>
      <c r="AG21" s="221" t="s">
        <v>173</v>
      </c>
      <c r="AH21" s="221" t="s">
        <v>173</v>
      </c>
      <c r="AI21" s="221" t="s">
        <v>173</v>
      </c>
      <c r="AJ21" s="221" t="s">
        <v>173</v>
      </c>
      <c r="AK21" s="221" t="s">
        <v>173</v>
      </c>
      <c r="AL21" s="221" t="s">
        <v>173</v>
      </c>
    </row>
    <row r="22" spans="1:38" s="223" customFormat="1" ht="31.5">
      <c r="A22" s="206" t="s">
        <v>120</v>
      </c>
      <c r="B22" s="207" t="s">
        <v>110</v>
      </c>
      <c r="C22" s="221" t="s">
        <v>114</v>
      </c>
      <c r="D22" s="221" t="s">
        <v>173</v>
      </c>
      <c r="E22" s="221" t="s">
        <v>173</v>
      </c>
      <c r="F22" s="221" t="s">
        <v>173</v>
      </c>
      <c r="G22" s="221" t="s">
        <v>173</v>
      </c>
      <c r="H22" s="221" t="s">
        <v>173</v>
      </c>
      <c r="I22" s="221" t="s">
        <v>173</v>
      </c>
      <c r="J22" s="221" t="s">
        <v>173</v>
      </c>
      <c r="K22" s="221" t="s">
        <v>173</v>
      </c>
      <c r="L22" s="221" t="s">
        <v>173</v>
      </c>
      <c r="M22" s="221" t="s">
        <v>173</v>
      </c>
      <c r="N22" s="221" t="s">
        <v>173</v>
      </c>
      <c r="O22" s="221" t="s">
        <v>173</v>
      </c>
      <c r="P22" s="221" t="s">
        <v>173</v>
      </c>
      <c r="Q22" s="221" t="s">
        <v>173</v>
      </c>
      <c r="R22" s="221" t="s">
        <v>173</v>
      </c>
      <c r="S22" s="221" t="s">
        <v>173</v>
      </c>
      <c r="T22" s="221" t="s">
        <v>173</v>
      </c>
      <c r="U22" s="221" t="s">
        <v>173</v>
      </c>
      <c r="V22" s="221" t="s">
        <v>173</v>
      </c>
      <c r="W22" s="221" t="s">
        <v>173</v>
      </c>
      <c r="X22" s="221" t="s">
        <v>173</v>
      </c>
      <c r="Y22" s="221" t="s">
        <v>173</v>
      </c>
      <c r="Z22" s="221" t="s">
        <v>173</v>
      </c>
      <c r="AA22" s="221" t="s">
        <v>173</v>
      </c>
      <c r="AB22" s="221" t="s">
        <v>173</v>
      </c>
      <c r="AC22" s="221" t="s">
        <v>173</v>
      </c>
      <c r="AD22" s="221" t="s">
        <v>173</v>
      </c>
      <c r="AE22" s="221" t="s">
        <v>173</v>
      </c>
      <c r="AF22" s="221" t="s">
        <v>173</v>
      </c>
      <c r="AG22" s="221" t="s">
        <v>173</v>
      </c>
      <c r="AH22" s="221" t="s">
        <v>173</v>
      </c>
      <c r="AI22" s="221" t="s">
        <v>173</v>
      </c>
      <c r="AJ22" s="221" t="s">
        <v>173</v>
      </c>
      <c r="AK22" s="221" t="s">
        <v>173</v>
      </c>
      <c r="AL22" s="221" t="s">
        <v>173</v>
      </c>
    </row>
    <row r="23" spans="1:38" s="223" customFormat="1" ht="31.5">
      <c r="A23" s="206" t="s">
        <v>144</v>
      </c>
      <c r="B23" s="207" t="s">
        <v>109</v>
      </c>
      <c r="C23" s="221" t="s">
        <v>114</v>
      </c>
      <c r="D23" s="221" t="s">
        <v>173</v>
      </c>
      <c r="E23" s="221" t="s">
        <v>173</v>
      </c>
      <c r="F23" s="221" t="s">
        <v>173</v>
      </c>
      <c r="G23" s="221" t="s">
        <v>173</v>
      </c>
      <c r="H23" s="221" t="s">
        <v>173</v>
      </c>
      <c r="I23" s="221" t="s">
        <v>173</v>
      </c>
      <c r="J23" s="221" t="s">
        <v>173</v>
      </c>
      <c r="K23" s="221" t="s">
        <v>173</v>
      </c>
      <c r="L23" s="221" t="s">
        <v>173</v>
      </c>
      <c r="M23" s="221" t="s">
        <v>173</v>
      </c>
      <c r="N23" s="221" t="s">
        <v>173</v>
      </c>
      <c r="O23" s="221" t="s">
        <v>173</v>
      </c>
      <c r="P23" s="221" t="s">
        <v>173</v>
      </c>
      <c r="Q23" s="221" t="s">
        <v>173</v>
      </c>
      <c r="R23" s="221" t="s">
        <v>173</v>
      </c>
      <c r="S23" s="221" t="s">
        <v>173</v>
      </c>
      <c r="T23" s="221" t="s">
        <v>173</v>
      </c>
      <c r="U23" s="221" t="s">
        <v>173</v>
      </c>
      <c r="V23" s="221" t="s">
        <v>173</v>
      </c>
      <c r="W23" s="221" t="s">
        <v>173</v>
      </c>
      <c r="X23" s="221" t="s">
        <v>173</v>
      </c>
      <c r="Y23" s="221" t="s">
        <v>173</v>
      </c>
      <c r="Z23" s="221" t="s">
        <v>173</v>
      </c>
      <c r="AA23" s="221" t="s">
        <v>173</v>
      </c>
      <c r="AB23" s="221" t="s">
        <v>173</v>
      </c>
      <c r="AC23" s="221" t="s">
        <v>173</v>
      </c>
      <c r="AD23" s="221" t="s">
        <v>173</v>
      </c>
      <c r="AE23" s="221" t="s">
        <v>173</v>
      </c>
      <c r="AF23" s="221" t="s">
        <v>173</v>
      </c>
      <c r="AG23" s="221" t="s">
        <v>173</v>
      </c>
      <c r="AH23" s="221" t="s">
        <v>173</v>
      </c>
      <c r="AI23" s="221" t="s">
        <v>173</v>
      </c>
      <c r="AJ23" s="221" t="s">
        <v>173</v>
      </c>
      <c r="AK23" s="221" t="s">
        <v>173</v>
      </c>
      <c r="AL23" s="221" t="s">
        <v>173</v>
      </c>
    </row>
    <row r="24" spans="1:38" s="223" customFormat="1" ht="19.5" customHeight="1">
      <c r="A24" s="206" t="s">
        <v>145</v>
      </c>
      <c r="B24" s="207" t="s">
        <v>108</v>
      </c>
      <c r="C24" s="221" t="s">
        <v>114</v>
      </c>
      <c r="D24" s="221" t="s">
        <v>173</v>
      </c>
      <c r="E24" s="221" t="s">
        <v>173</v>
      </c>
      <c r="F24" s="221" t="s">
        <v>173</v>
      </c>
      <c r="G24" s="221" t="s">
        <v>173</v>
      </c>
      <c r="H24" s="221" t="s">
        <v>173</v>
      </c>
      <c r="I24" s="221" t="s">
        <v>173</v>
      </c>
      <c r="J24" s="221" t="s">
        <v>173</v>
      </c>
      <c r="K24" s="221" t="s">
        <v>173</v>
      </c>
      <c r="L24" s="221" t="s">
        <v>173</v>
      </c>
      <c r="M24" s="221" t="s">
        <v>173</v>
      </c>
      <c r="N24" s="221" t="s">
        <v>173</v>
      </c>
      <c r="O24" s="221" t="s">
        <v>173</v>
      </c>
      <c r="P24" s="221" t="s">
        <v>173</v>
      </c>
      <c r="Q24" s="221" t="s">
        <v>173</v>
      </c>
      <c r="R24" s="221" t="s">
        <v>173</v>
      </c>
      <c r="S24" s="221" t="s">
        <v>173</v>
      </c>
      <c r="T24" s="221" t="s">
        <v>173</v>
      </c>
      <c r="U24" s="221" t="s">
        <v>173</v>
      </c>
      <c r="V24" s="221" t="s">
        <v>173</v>
      </c>
      <c r="W24" s="221" t="s">
        <v>173</v>
      </c>
      <c r="X24" s="221" t="s">
        <v>173</v>
      </c>
      <c r="Y24" s="221" t="s">
        <v>173</v>
      </c>
      <c r="Z24" s="221" t="s">
        <v>173</v>
      </c>
      <c r="AA24" s="221" t="s">
        <v>173</v>
      </c>
      <c r="AB24" s="221" t="s">
        <v>173</v>
      </c>
      <c r="AC24" s="221" t="s">
        <v>173</v>
      </c>
      <c r="AD24" s="221" t="s">
        <v>173</v>
      </c>
      <c r="AE24" s="221" t="s">
        <v>173</v>
      </c>
      <c r="AF24" s="221" t="s">
        <v>173</v>
      </c>
      <c r="AG24" s="221" t="s">
        <v>173</v>
      </c>
      <c r="AH24" s="221" t="s">
        <v>173</v>
      </c>
      <c r="AI24" s="221" t="s">
        <v>173</v>
      </c>
      <c r="AJ24" s="221" t="s">
        <v>173</v>
      </c>
      <c r="AK24" s="221" t="s">
        <v>173</v>
      </c>
      <c r="AL24" s="221" t="s">
        <v>173</v>
      </c>
    </row>
    <row r="25" spans="1:38" s="223" customFormat="1" ht="37.5" customHeight="1">
      <c r="A25" s="206" t="s">
        <v>28</v>
      </c>
      <c r="B25" s="207" t="s">
        <v>174</v>
      </c>
      <c r="C25" s="221" t="s">
        <v>114</v>
      </c>
      <c r="D25" s="221" t="s">
        <v>173</v>
      </c>
      <c r="E25" s="222" t="str">
        <f aca="true" t="shared" si="8" ref="E25:J25">E46</f>
        <v>нд</v>
      </c>
      <c r="F25" s="222" t="str">
        <f t="shared" si="8"/>
        <v>нд</v>
      </c>
      <c r="G25" s="222" t="str">
        <f t="shared" si="8"/>
        <v>нд</v>
      </c>
      <c r="H25" s="222" t="str">
        <f t="shared" si="8"/>
        <v>нд</v>
      </c>
      <c r="I25" s="222" t="str">
        <f t="shared" si="8"/>
        <v>нд</v>
      </c>
      <c r="J25" s="222" t="str">
        <f t="shared" si="8"/>
        <v>нд</v>
      </c>
      <c r="K25" s="221" t="s">
        <v>173</v>
      </c>
      <c r="L25" s="222" t="str">
        <f aca="true" t="shared" si="9" ref="L25:Q25">L46</f>
        <v>нд</v>
      </c>
      <c r="M25" s="222" t="str">
        <f t="shared" si="9"/>
        <v>нд</v>
      </c>
      <c r="N25" s="222" t="str">
        <f t="shared" si="9"/>
        <v>нд</v>
      </c>
      <c r="O25" s="222" t="str">
        <f t="shared" si="9"/>
        <v>нд</v>
      </c>
      <c r="P25" s="222" t="str">
        <f t="shared" si="9"/>
        <v>нд</v>
      </c>
      <c r="Q25" s="222" t="str">
        <f t="shared" si="9"/>
        <v>нд</v>
      </c>
      <c r="R25" s="221" t="s">
        <v>173</v>
      </c>
      <c r="S25" s="222" t="str">
        <f aca="true" t="shared" si="10" ref="S25:X25">S46</f>
        <v>нд</v>
      </c>
      <c r="T25" s="222" t="str">
        <f t="shared" si="10"/>
        <v>нд</v>
      </c>
      <c r="U25" s="222" t="str">
        <f t="shared" si="10"/>
        <v>нд</v>
      </c>
      <c r="V25" s="222" t="str">
        <f t="shared" si="10"/>
        <v>нд</v>
      </c>
      <c r="W25" s="222" t="str">
        <f t="shared" si="10"/>
        <v>нд</v>
      </c>
      <c r="X25" s="222" t="str">
        <f t="shared" si="10"/>
        <v>нд</v>
      </c>
      <c r="Y25" s="221" t="s">
        <v>173</v>
      </c>
      <c r="Z25" s="222">
        <f aca="true" t="shared" si="11" ref="Z25:AL25">Z46</f>
        <v>53</v>
      </c>
      <c r="AA25" s="222">
        <f t="shared" si="11"/>
        <v>0</v>
      </c>
      <c r="AB25" s="222">
        <f t="shared" si="11"/>
        <v>0</v>
      </c>
      <c r="AC25" s="222">
        <f t="shared" si="11"/>
        <v>0</v>
      </c>
      <c r="AD25" s="222">
        <f t="shared" si="11"/>
        <v>0</v>
      </c>
      <c r="AE25" s="222">
        <f t="shared" si="11"/>
        <v>0</v>
      </c>
      <c r="AF25" s="222">
        <f t="shared" si="11"/>
        <v>0</v>
      </c>
      <c r="AG25" s="222">
        <f t="shared" si="11"/>
        <v>53</v>
      </c>
      <c r="AH25" s="222">
        <f t="shared" si="11"/>
        <v>0</v>
      </c>
      <c r="AI25" s="222">
        <f t="shared" si="11"/>
        <v>0</v>
      </c>
      <c r="AJ25" s="222">
        <f t="shared" si="11"/>
        <v>0</v>
      </c>
      <c r="AK25" s="222">
        <f t="shared" si="11"/>
        <v>0</v>
      </c>
      <c r="AL25" s="222">
        <f t="shared" si="11"/>
        <v>0</v>
      </c>
    </row>
    <row r="26" spans="1:38" s="223" customFormat="1" ht="30.75" customHeight="1">
      <c r="A26" s="206" t="s">
        <v>29</v>
      </c>
      <c r="B26" s="207" t="s">
        <v>81</v>
      </c>
      <c r="C26" s="221" t="s">
        <v>114</v>
      </c>
      <c r="D26" s="221" t="s">
        <v>173</v>
      </c>
      <c r="E26" s="221" t="s">
        <v>173</v>
      </c>
      <c r="F26" s="221" t="s">
        <v>173</v>
      </c>
      <c r="G26" s="221" t="s">
        <v>173</v>
      </c>
      <c r="H26" s="221" t="s">
        <v>173</v>
      </c>
      <c r="I26" s="221" t="s">
        <v>173</v>
      </c>
      <c r="J26" s="221" t="s">
        <v>173</v>
      </c>
      <c r="K26" s="221" t="s">
        <v>173</v>
      </c>
      <c r="L26" s="221" t="s">
        <v>173</v>
      </c>
      <c r="M26" s="221" t="s">
        <v>173</v>
      </c>
      <c r="N26" s="221" t="s">
        <v>173</v>
      </c>
      <c r="O26" s="221" t="s">
        <v>173</v>
      </c>
      <c r="P26" s="221" t="s">
        <v>173</v>
      </c>
      <c r="Q26" s="221" t="s">
        <v>173</v>
      </c>
      <c r="R26" s="221" t="s">
        <v>173</v>
      </c>
      <c r="S26" s="221" t="s">
        <v>173</v>
      </c>
      <c r="T26" s="221" t="s">
        <v>173</v>
      </c>
      <c r="U26" s="221" t="s">
        <v>173</v>
      </c>
      <c r="V26" s="221" t="s">
        <v>173</v>
      </c>
      <c r="W26" s="221" t="s">
        <v>173</v>
      </c>
      <c r="X26" s="221" t="s">
        <v>173</v>
      </c>
      <c r="Y26" s="221" t="s">
        <v>173</v>
      </c>
      <c r="Z26" s="221" t="s">
        <v>173</v>
      </c>
      <c r="AA26" s="221" t="s">
        <v>173</v>
      </c>
      <c r="AB26" s="221" t="s">
        <v>173</v>
      </c>
      <c r="AC26" s="221" t="s">
        <v>173</v>
      </c>
      <c r="AD26" s="221" t="s">
        <v>173</v>
      </c>
      <c r="AE26" s="221" t="s">
        <v>173</v>
      </c>
      <c r="AF26" s="221" t="s">
        <v>173</v>
      </c>
      <c r="AG26" s="221" t="s">
        <v>173</v>
      </c>
      <c r="AH26" s="221" t="s">
        <v>173</v>
      </c>
      <c r="AI26" s="221" t="s">
        <v>173</v>
      </c>
      <c r="AJ26" s="221" t="s">
        <v>173</v>
      </c>
      <c r="AK26" s="221" t="s">
        <v>173</v>
      </c>
      <c r="AL26" s="221" t="s">
        <v>173</v>
      </c>
    </row>
    <row r="27" spans="1:38" s="223" customFormat="1" ht="31.5">
      <c r="A27" s="206" t="s">
        <v>31</v>
      </c>
      <c r="B27" s="207" t="s">
        <v>82</v>
      </c>
      <c r="C27" s="221" t="s">
        <v>114</v>
      </c>
      <c r="D27" s="221" t="s">
        <v>173</v>
      </c>
      <c r="E27" s="221" t="s">
        <v>173</v>
      </c>
      <c r="F27" s="221" t="s">
        <v>173</v>
      </c>
      <c r="G27" s="221" t="s">
        <v>173</v>
      </c>
      <c r="H27" s="221" t="s">
        <v>173</v>
      </c>
      <c r="I27" s="221" t="s">
        <v>173</v>
      </c>
      <c r="J27" s="221" t="s">
        <v>173</v>
      </c>
      <c r="K27" s="221" t="s">
        <v>173</v>
      </c>
      <c r="L27" s="221" t="s">
        <v>173</v>
      </c>
      <c r="M27" s="221" t="s">
        <v>173</v>
      </c>
      <c r="N27" s="221" t="s">
        <v>173</v>
      </c>
      <c r="O27" s="221" t="s">
        <v>173</v>
      </c>
      <c r="P27" s="221" t="s">
        <v>173</v>
      </c>
      <c r="Q27" s="221" t="s">
        <v>173</v>
      </c>
      <c r="R27" s="221" t="s">
        <v>173</v>
      </c>
      <c r="S27" s="221" t="s">
        <v>173</v>
      </c>
      <c r="T27" s="221" t="s">
        <v>173</v>
      </c>
      <c r="U27" s="221" t="s">
        <v>173</v>
      </c>
      <c r="V27" s="221" t="s">
        <v>173</v>
      </c>
      <c r="W27" s="221" t="s">
        <v>173</v>
      </c>
      <c r="X27" s="221" t="s">
        <v>173</v>
      </c>
      <c r="Y27" s="221" t="s">
        <v>173</v>
      </c>
      <c r="Z27" s="221" t="s">
        <v>173</v>
      </c>
      <c r="AA27" s="221" t="s">
        <v>173</v>
      </c>
      <c r="AB27" s="221" t="s">
        <v>173</v>
      </c>
      <c r="AC27" s="221" t="s">
        <v>173</v>
      </c>
      <c r="AD27" s="221" t="s">
        <v>173</v>
      </c>
      <c r="AE27" s="221" t="s">
        <v>173</v>
      </c>
      <c r="AF27" s="221" t="s">
        <v>173</v>
      </c>
      <c r="AG27" s="221" t="s">
        <v>173</v>
      </c>
      <c r="AH27" s="221" t="s">
        <v>173</v>
      </c>
      <c r="AI27" s="221" t="s">
        <v>173</v>
      </c>
      <c r="AJ27" s="221" t="s">
        <v>173</v>
      </c>
      <c r="AK27" s="221" t="s">
        <v>173</v>
      </c>
      <c r="AL27" s="221" t="s">
        <v>173</v>
      </c>
    </row>
    <row r="28" spans="1:38" s="223" customFormat="1" ht="47.25">
      <c r="A28" s="206" t="s">
        <v>39</v>
      </c>
      <c r="B28" s="207" t="s">
        <v>83</v>
      </c>
      <c r="C28" s="221" t="s">
        <v>114</v>
      </c>
      <c r="D28" s="221" t="s">
        <v>173</v>
      </c>
      <c r="E28" s="221" t="s">
        <v>173</v>
      </c>
      <c r="F28" s="221" t="s">
        <v>173</v>
      </c>
      <c r="G28" s="221" t="s">
        <v>173</v>
      </c>
      <c r="H28" s="221" t="s">
        <v>173</v>
      </c>
      <c r="I28" s="221" t="s">
        <v>173</v>
      </c>
      <c r="J28" s="221" t="s">
        <v>173</v>
      </c>
      <c r="K28" s="221" t="s">
        <v>173</v>
      </c>
      <c r="L28" s="221" t="s">
        <v>173</v>
      </c>
      <c r="M28" s="221" t="s">
        <v>173</v>
      </c>
      <c r="N28" s="221" t="s">
        <v>173</v>
      </c>
      <c r="O28" s="221" t="s">
        <v>173</v>
      </c>
      <c r="P28" s="221" t="s">
        <v>173</v>
      </c>
      <c r="Q28" s="221" t="s">
        <v>173</v>
      </c>
      <c r="R28" s="221" t="s">
        <v>173</v>
      </c>
      <c r="S28" s="221" t="s">
        <v>173</v>
      </c>
      <c r="T28" s="221" t="s">
        <v>173</v>
      </c>
      <c r="U28" s="221" t="s">
        <v>173</v>
      </c>
      <c r="V28" s="221" t="s">
        <v>173</v>
      </c>
      <c r="W28" s="221" t="s">
        <v>173</v>
      </c>
      <c r="X28" s="221" t="s">
        <v>173</v>
      </c>
      <c r="Y28" s="221" t="s">
        <v>173</v>
      </c>
      <c r="Z28" s="221" t="s">
        <v>173</v>
      </c>
      <c r="AA28" s="221" t="s">
        <v>173</v>
      </c>
      <c r="AB28" s="221" t="s">
        <v>173</v>
      </c>
      <c r="AC28" s="221" t="s">
        <v>173</v>
      </c>
      <c r="AD28" s="221" t="s">
        <v>173</v>
      </c>
      <c r="AE28" s="221" t="s">
        <v>173</v>
      </c>
      <c r="AF28" s="221" t="s">
        <v>173</v>
      </c>
      <c r="AG28" s="221" t="s">
        <v>173</v>
      </c>
      <c r="AH28" s="221" t="s">
        <v>173</v>
      </c>
      <c r="AI28" s="221" t="s">
        <v>173</v>
      </c>
      <c r="AJ28" s="221" t="s">
        <v>173</v>
      </c>
      <c r="AK28" s="221" t="s">
        <v>173</v>
      </c>
      <c r="AL28" s="221" t="s">
        <v>173</v>
      </c>
    </row>
    <row r="29" spans="1:38" s="223" customFormat="1" ht="47.25">
      <c r="A29" s="206" t="s">
        <v>40</v>
      </c>
      <c r="B29" s="207" t="s">
        <v>146</v>
      </c>
      <c r="C29" s="221" t="s">
        <v>114</v>
      </c>
      <c r="D29" s="221" t="s">
        <v>173</v>
      </c>
      <c r="E29" s="221" t="s">
        <v>173</v>
      </c>
      <c r="F29" s="221" t="s">
        <v>173</v>
      </c>
      <c r="G29" s="221" t="s">
        <v>173</v>
      </c>
      <c r="H29" s="221" t="s">
        <v>173</v>
      </c>
      <c r="I29" s="221" t="s">
        <v>173</v>
      </c>
      <c r="J29" s="221" t="s">
        <v>173</v>
      </c>
      <c r="K29" s="221" t="s">
        <v>173</v>
      </c>
      <c r="L29" s="221" t="s">
        <v>173</v>
      </c>
      <c r="M29" s="221" t="s">
        <v>173</v>
      </c>
      <c r="N29" s="221" t="s">
        <v>173</v>
      </c>
      <c r="O29" s="221" t="s">
        <v>173</v>
      </c>
      <c r="P29" s="221" t="s">
        <v>173</v>
      </c>
      <c r="Q29" s="221" t="s">
        <v>173</v>
      </c>
      <c r="R29" s="221" t="s">
        <v>173</v>
      </c>
      <c r="S29" s="221" t="s">
        <v>173</v>
      </c>
      <c r="T29" s="221" t="s">
        <v>173</v>
      </c>
      <c r="U29" s="221" t="s">
        <v>173</v>
      </c>
      <c r="V29" s="221" t="s">
        <v>173</v>
      </c>
      <c r="W29" s="221" t="s">
        <v>173</v>
      </c>
      <c r="X29" s="221" t="s">
        <v>173</v>
      </c>
      <c r="Y29" s="221" t="s">
        <v>173</v>
      </c>
      <c r="Z29" s="221" t="s">
        <v>173</v>
      </c>
      <c r="AA29" s="221" t="s">
        <v>173</v>
      </c>
      <c r="AB29" s="221" t="s">
        <v>173</v>
      </c>
      <c r="AC29" s="221" t="s">
        <v>173</v>
      </c>
      <c r="AD29" s="221" t="s">
        <v>173</v>
      </c>
      <c r="AE29" s="221" t="s">
        <v>173</v>
      </c>
      <c r="AF29" s="221" t="s">
        <v>173</v>
      </c>
      <c r="AG29" s="221" t="s">
        <v>173</v>
      </c>
      <c r="AH29" s="221" t="s">
        <v>173</v>
      </c>
      <c r="AI29" s="221" t="s">
        <v>173</v>
      </c>
      <c r="AJ29" s="221" t="s">
        <v>173</v>
      </c>
      <c r="AK29" s="221" t="s">
        <v>173</v>
      </c>
      <c r="AL29" s="221" t="s">
        <v>173</v>
      </c>
    </row>
    <row r="30" spans="1:38" s="223" customFormat="1" ht="47.25">
      <c r="A30" s="206" t="s">
        <v>41</v>
      </c>
      <c r="B30" s="207" t="s">
        <v>84</v>
      </c>
      <c r="C30" s="221" t="s">
        <v>114</v>
      </c>
      <c r="D30" s="221" t="s">
        <v>173</v>
      </c>
      <c r="E30" s="221" t="s">
        <v>173</v>
      </c>
      <c r="F30" s="221" t="s">
        <v>173</v>
      </c>
      <c r="G30" s="221" t="s">
        <v>173</v>
      </c>
      <c r="H30" s="221" t="s">
        <v>173</v>
      </c>
      <c r="I30" s="221" t="s">
        <v>173</v>
      </c>
      <c r="J30" s="221" t="s">
        <v>173</v>
      </c>
      <c r="K30" s="221" t="s">
        <v>173</v>
      </c>
      <c r="L30" s="221" t="s">
        <v>173</v>
      </c>
      <c r="M30" s="221" t="s">
        <v>173</v>
      </c>
      <c r="N30" s="221" t="s">
        <v>173</v>
      </c>
      <c r="O30" s="221" t="s">
        <v>173</v>
      </c>
      <c r="P30" s="221" t="s">
        <v>173</v>
      </c>
      <c r="Q30" s="221" t="s">
        <v>173</v>
      </c>
      <c r="R30" s="221" t="s">
        <v>173</v>
      </c>
      <c r="S30" s="221" t="s">
        <v>173</v>
      </c>
      <c r="T30" s="221" t="s">
        <v>173</v>
      </c>
      <c r="U30" s="221" t="s">
        <v>173</v>
      </c>
      <c r="V30" s="221" t="s">
        <v>173</v>
      </c>
      <c r="W30" s="221" t="s">
        <v>173</v>
      </c>
      <c r="X30" s="221" t="s">
        <v>173</v>
      </c>
      <c r="Y30" s="221" t="s">
        <v>173</v>
      </c>
      <c r="Z30" s="221" t="s">
        <v>173</v>
      </c>
      <c r="AA30" s="221" t="s">
        <v>173</v>
      </c>
      <c r="AB30" s="221" t="s">
        <v>173</v>
      </c>
      <c r="AC30" s="221" t="s">
        <v>173</v>
      </c>
      <c r="AD30" s="221" t="s">
        <v>173</v>
      </c>
      <c r="AE30" s="221" t="s">
        <v>173</v>
      </c>
      <c r="AF30" s="221" t="s">
        <v>173</v>
      </c>
      <c r="AG30" s="221" t="s">
        <v>173</v>
      </c>
      <c r="AH30" s="221" t="s">
        <v>173</v>
      </c>
      <c r="AI30" s="221" t="s">
        <v>173</v>
      </c>
      <c r="AJ30" s="221" t="s">
        <v>173</v>
      </c>
      <c r="AK30" s="221" t="s">
        <v>173</v>
      </c>
      <c r="AL30" s="221" t="s">
        <v>173</v>
      </c>
    </row>
    <row r="31" spans="1:38" s="223" customFormat="1" ht="31.5">
      <c r="A31" s="206" t="s">
        <v>32</v>
      </c>
      <c r="B31" s="207" t="s">
        <v>85</v>
      </c>
      <c r="C31" s="221" t="s">
        <v>114</v>
      </c>
      <c r="D31" s="221" t="s">
        <v>173</v>
      </c>
      <c r="E31" s="221" t="s">
        <v>173</v>
      </c>
      <c r="F31" s="221" t="s">
        <v>173</v>
      </c>
      <c r="G31" s="221" t="s">
        <v>173</v>
      </c>
      <c r="H31" s="221" t="s">
        <v>173</v>
      </c>
      <c r="I31" s="221" t="s">
        <v>173</v>
      </c>
      <c r="J31" s="221" t="s">
        <v>173</v>
      </c>
      <c r="K31" s="221" t="s">
        <v>173</v>
      </c>
      <c r="L31" s="221" t="s">
        <v>173</v>
      </c>
      <c r="M31" s="221" t="s">
        <v>173</v>
      </c>
      <c r="N31" s="221" t="s">
        <v>173</v>
      </c>
      <c r="O31" s="221" t="s">
        <v>173</v>
      </c>
      <c r="P31" s="221" t="s">
        <v>173</v>
      </c>
      <c r="Q31" s="221" t="s">
        <v>173</v>
      </c>
      <c r="R31" s="221" t="s">
        <v>173</v>
      </c>
      <c r="S31" s="221" t="s">
        <v>173</v>
      </c>
      <c r="T31" s="221" t="s">
        <v>173</v>
      </c>
      <c r="U31" s="221" t="s">
        <v>173</v>
      </c>
      <c r="V31" s="221" t="s">
        <v>173</v>
      </c>
      <c r="W31" s="221" t="s">
        <v>173</v>
      </c>
      <c r="X31" s="221" t="s">
        <v>173</v>
      </c>
      <c r="Y31" s="221" t="s">
        <v>173</v>
      </c>
      <c r="Z31" s="221" t="s">
        <v>173</v>
      </c>
      <c r="AA31" s="221" t="s">
        <v>173</v>
      </c>
      <c r="AB31" s="221" t="s">
        <v>173</v>
      </c>
      <c r="AC31" s="221" t="s">
        <v>173</v>
      </c>
      <c r="AD31" s="221" t="s">
        <v>173</v>
      </c>
      <c r="AE31" s="221" t="s">
        <v>173</v>
      </c>
      <c r="AF31" s="221" t="s">
        <v>173</v>
      </c>
      <c r="AG31" s="221" t="s">
        <v>173</v>
      </c>
      <c r="AH31" s="221" t="s">
        <v>173</v>
      </c>
      <c r="AI31" s="221" t="s">
        <v>173</v>
      </c>
      <c r="AJ31" s="221" t="s">
        <v>173</v>
      </c>
      <c r="AK31" s="221" t="s">
        <v>173</v>
      </c>
      <c r="AL31" s="221" t="s">
        <v>173</v>
      </c>
    </row>
    <row r="32" spans="1:38" s="223" customFormat="1" ht="63">
      <c r="A32" s="206" t="s">
        <v>42</v>
      </c>
      <c r="B32" s="207" t="s">
        <v>147</v>
      </c>
      <c r="C32" s="221" t="s">
        <v>114</v>
      </c>
      <c r="D32" s="221" t="s">
        <v>173</v>
      </c>
      <c r="E32" s="221" t="s">
        <v>173</v>
      </c>
      <c r="F32" s="221" t="s">
        <v>173</v>
      </c>
      <c r="G32" s="221" t="s">
        <v>173</v>
      </c>
      <c r="H32" s="221" t="s">
        <v>173</v>
      </c>
      <c r="I32" s="221" t="s">
        <v>173</v>
      </c>
      <c r="J32" s="221" t="s">
        <v>173</v>
      </c>
      <c r="K32" s="221" t="s">
        <v>173</v>
      </c>
      <c r="L32" s="221" t="s">
        <v>173</v>
      </c>
      <c r="M32" s="221" t="s">
        <v>173</v>
      </c>
      <c r="N32" s="221" t="s">
        <v>173</v>
      </c>
      <c r="O32" s="221" t="s">
        <v>173</v>
      </c>
      <c r="P32" s="221" t="s">
        <v>173</v>
      </c>
      <c r="Q32" s="221" t="s">
        <v>173</v>
      </c>
      <c r="R32" s="221" t="s">
        <v>173</v>
      </c>
      <c r="S32" s="221" t="s">
        <v>173</v>
      </c>
      <c r="T32" s="221" t="s">
        <v>173</v>
      </c>
      <c r="U32" s="221" t="s">
        <v>173</v>
      </c>
      <c r="V32" s="221" t="s">
        <v>173</v>
      </c>
      <c r="W32" s="221" t="s">
        <v>173</v>
      </c>
      <c r="X32" s="221" t="s">
        <v>173</v>
      </c>
      <c r="Y32" s="221" t="s">
        <v>173</v>
      </c>
      <c r="Z32" s="221" t="s">
        <v>173</v>
      </c>
      <c r="AA32" s="221" t="s">
        <v>173</v>
      </c>
      <c r="AB32" s="221" t="s">
        <v>173</v>
      </c>
      <c r="AC32" s="221" t="s">
        <v>173</v>
      </c>
      <c r="AD32" s="221" t="s">
        <v>173</v>
      </c>
      <c r="AE32" s="221" t="s">
        <v>173</v>
      </c>
      <c r="AF32" s="221" t="s">
        <v>173</v>
      </c>
      <c r="AG32" s="221" t="s">
        <v>173</v>
      </c>
      <c r="AH32" s="221" t="s">
        <v>173</v>
      </c>
      <c r="AI32" s="221" t="s">
        <v>173</v>
      </c>
      <c r="AJ32" s="221" t="s">
        <v>173</v>
      </c>
      <c r="AK32" s="221" t="s">
        <v>173</v>
      </c>
      <c r="AL32" s="221" t="s">
        <v>173</v>
      </c>
    </row>
    <row r="33" spans="1:38" s="223" customFormat="1" ht="31.5">
      <c r="A33" s="206" t="s">
        <v>43</v>
      </c>
      <c r="B33" s="207" t="s">
        <v>86</v>
      </c>
      <c r="C33" s="221" t="s">
        <v>114</v>
      </c>
      <c r="D33" s="221" t="s">
        <v>173</v>
      </c>
      <c r="E33" s="221" t="s">
        <v>173</v>
      </c>
      <c r="F33" s="221" t="s">
        <v>173</v>
      </c>
      <c r="G33" s="221" t="s">
        <v>173</v>
      </c>
      <c r="H33" s="221" t="s">
        <v>173</v>
      </c>
      <c r="I33" s="221" t="s">
        <v>173</v>
      </c>
      <c r="J33" s="221" t="s">
        <v>173</v>
      </c>
      <c r="K33" s="221" t="s">
        <v>173</v>
      </c>
      <c r="L33" s="221" t="s">
        <v>173</v>
      </c>
      <c r="M33" s="221" t="s">
        <v>173</v>
      </c>
      <c r="N33" s="221" t="s">
        <v>173</v>
      </c>
      <c r="O33" s="221" t="s">
        <v>173</v>
      </c>
      <c r="P33" s="221" t="s">
        <v>173</v>
      </c>
      <c r="Q33" s="221" t="s">
        <v>173</v>
      </c>
      <c r="R33" s="221" t="s">
        <v>173</v>
      </c>
      <c r="S33" s="221" t="s">
        <v>173</v>
      </c>
      <c r="T33" s="221" t="s">
        <v>173</v>
      </c>
      <c r="U33" s="221" t="s">
        <v>173</v>
      </c>
      <c r="V33" s="221" t="s">
        <v>173</v>
      </c>
      <c r="W33" s="221" t="s">
        <v>173</v>
      </c>
      <c r="X33" s="221" t="s">
        <v>173</v>
      </c>
      <c r="Y33" s="221" t="s">
        <v>173</v>
      </c>
      <c r="Z33" s="221" t="s">
        <v>173</v>
      </c>
      <c r="AA33" s="221" t="s">
        <v>173</v>
      </c>
      <c r="AB33" s="221" t="s">
        <v>173</v>
      </c>
      <c r="AC33" s="221" t="s">
        <v>173</v>
      </c>
      <c r="AD33" s="221" t="s">
        <v>173</v>
      </c>
      <c r="AE33" s="221" t="s">
        <v>173</v>
      </c>
      <c r="AF33" s="221" t="s">
        <v>173</v>
      </c>
      <c r="AG33" s="221" t="s">
        <v>173</v>
      </c>
      <c r="AH33" s="221" t="s">
        <v>173</v>
      </c>
      <c r="AI33" s="221" t="s">
        <v>173</v>
      </c>
      <c r="AJ33" s="221" t="s">
        <v>173</v>
      </c>
      <c r="AK33" s="221" t="s">
        <v>173</v>
      </c>
      <c r="AL33" s="221" t="s">
        <v>173</v>
      </c>
    </row>
    <row r="34" spans="1:38" s="223" customFormat="1" ht="31.5">
      <c r="A34" s="206" t="s">
        <v>33</v>
      </c>
      <c r="B34" s="207" t="s">
        <v>148</v>
      </c>
      <c r="C34" s="221" t="s">
        <v>114</v>
      </c>
      <c r="D34" s="221" t="s">
        <v>173</v>
      </c>
      <c r="E34" s="221" t="s">
        <v>173</v>
      </c>
      <c r="F34" s="221" t="s">
        <v>173</v>
      </c>
      <c r="G34" s="221" t="s">
        <v>173</v>
      </c>
      <c r="H34" s="221" t="s">
        <v>173</v>
      </c>
      <c r="I34" s="221" t="s">
        <v>173</v>
      </c>
      <c r="J34" s="221" t="s">
        <v>173</v>
      </c>
      <c r="K34" s="221" t="s">
        <v>173</v>
      </c>
      <c r="L34" s="221" t="s">
        <v>173</v>
      </c>
      <c r="M34" s="221" t="s">
        <v>173</v>
      </c>
      <c r="N34" s="221" t="s">
        <v>173</v>
      </c>
      <c r="O34" s="221" t="s">
        <v>173</v>
      </c>
      <c r="P34" s="221" t="s">
        <v>173</v>
      </c>
      <c r="Q34" s="221" t="s">
        <v>173</v>
      </c>
      <c r="R34" s="221" t="s">
        <v>173</v>
      </c>
      <c r="S34" s="221" t="s">
        <v>173</v>
      </c>
      <c r="T34" s="221" t="s">
        <v>173</v>
      </c>
      <c r="U34" s="221" t="s">
        <v>173</v>
      </c>
      <c r="V34" s="221" t="s">
        <v>173</v>
      </c>
      <c r="W34" s="221" t="s">
        <v>173</v>
      </c>
      <c r="X34" s="221" t="s">
        <v>173</v>
      </c>
      <c r="Y34" s="221" t="s">
        <v>173</v>
      </c>
      <c r="Z34" s="221" t="s">
        <v>173</v>
      </c>
      <c r="AA34" s="221" t="s">
        <v>173</v>
      </c>
      <c r="AB34" s="221" t="s">
        <v>173</v>
      </c>
      <c r="AC34" s="221" t="s">
        <v>173</v>
      </c>
      <c r="AD34" s="221" t="s">
        <v>173</v>
      </c>
      <c r="AE34" s="221" t="s">
        <v>173</v>
      </c>
      <c r="AF34" s="221" t="s">
        <v>173</v>
      </c>
      <c r="AG34" s="221" t="s">
        <v>173</v>
      </c>
      <c r="AH34" s="221" t="s">
        <v>173</v>
      </c>
      <c r="AI34" s="221" t="s">
        <v>173</v>
      </c>
      <c r="AJ34" s="221" t="s">
        <v>173</v>
      </c>
      <c r="AK34" s="221" t="s">
        <v>173</v>
      </c>
      <c r="AL34" s="221" t="s">
        <v>173</v>
      </c>
    </row>
    <row r="35" spans="1:38" s="223" customFormat="1" ht="31.5">
      <c r="A35" s="206" t="s">
        <v>44</v>
      </c>
      <c r="B35" s="207" t="s">
        <v>121</v>
      </c>
      <c r="C35" s="221" t="s">
        <v>114</v>
      </c>
      <c r="D35" s="221" t="s">
        <v>173</v>
      </c>
      <c r="E35" s="221" t="s">
        <v>173</v>
      </c>
      <c r="F35" s="221" t="s">
        <v>173</v>
      </c>
      <c r="G35" s="221" t="s">
        <v>173</v>
      </c>
      <c r="H35" s="221" t="s">
        <v>173</v>
      </c>
      <c r="I35" s="221" t="s">
        <v>173</v>
      </c>
      <c r="J35" s="221" t="s">
        <v>173</v>
      </c>
      <c r="K35" s="221" t="s">
        <v>173</v>
      </c>
      <c r="L35" s="221" t="s">
        <v>173</v>
      </c>
      <c r="M35" s="221" t="s">
        <v>173</v>
      </c>
      <c r="N35" s="221" t="s">
        <v>173</v>
      </c>
      <c r="O35" s="221" t="s">
        <v>173</v>
      </c>
      <c r="P35" s="221" t="s">
        <v>173</v>
      </c>
      <c r="Q35" s="221" t="s">
        <v>173</v>
      </c>
      <c r="R35" s="221" t="s">
        <v>173</v>
      </c>
      <c r="S35" s="221" t="s">
        <v>173</v>
      </c>
      <c r="T35" s="221" t="s">
        <v>173</v>
      </c>
      <c r="U35" s="221" t="s">
        <v>173</v>
      </c>
      <c r="V35" s="221" t="s">
        <v>173</v>
      </c>
      <c r="W35" s="221" t="s">
        <v>173</v>
      </c>
      <c r="X35" s="221" t="s">
        <v>173</v>
      </c>
      <c r="Y35" s="221" t="s">
        <v>173</v>
      </c>
      <c r="Z35" s="221" t="s">
        <v>173</v>
      </c>
      <c r="AA35" s="221" t="s">
        <v>173</v>
      </c>
      <c r="AB35" s="221" t="s">
        <v>173</v>
      </c>
      <c r="AC35" s="221" t="s">
        <v>173</v>
      </c>
      <c r="AD35" s="221" t="s">
        <v>173</v>
      </c>
      <c r="AE35" s="221" t="s">
        <v>173</v>
      </c>
      <c r="AF35" s="221" t="s">
        <v>173</v>
      </c>
      <c r="AG35" s="221" t="s">
        <v>173</v>
      </c>
      <c r="AH35" s="221" t="s">
        <v>173</v>
      </c>
      <c r="AI35" s="221" t="s">
        <v>173</v>
      </c>
      <c r="AJ35" s="221" t="s">
        <v>173</v>
      </c>
      <c r="AK35" s="221" t="s">
        <v>173</v>
      </c>
      <c r="AL35" s="221" t="s">
        <v>173</v>
      </c>
    </row>
    <row r="36" spans="1:38" s="223" customFormat="1" ht="94.5">
      <c r="A36" s="206" t="s">
        <v>44</v>
      </c>
      <c r="B36" s="207" t="s">
        <v>149</v>
      </c>
      <c r="C36" s="221" t="s">
        <v>114</v>
      </c>
      <c r="D36" s="221" t="s">
        <v>173</v>
      </c>
      <c r="E36" s="221" t="s">
        <v>173</v>
      </c>
      <c r="F36" s="221" t="s">
        <v>173</v>
      </c>
      <c r="G36" s="221" t="s">
        <v>173</v>
      </c>
      <c r="H36" s="221" t="s">
        <v>173</v>
      </c>
      <c r="I36" s="221" t="s">
        <v>173</v>
      </c>
      <c r="J36" s="221" t="s">
        <v>173</v>
      </c>
      <c r="K36" s="221" t="s">
        <v>173</v>
      </c>
      <c r="L36" s="221" t="s">
        <v>173</v>
      </c>
      <c r="M36" s="221" t="s">
        <v>173</v>
      </c>
      <c r="N36" s="221" t="s">
        <v>173</v>
      </c>
      <c r="O36" s="221" t="s">
        <v>173</v>
      </c>
      <c r="P36" s="221" t="s">
        <v>173</v>
      </c>
      <c r="Q36" s="221" t="s">
        <v>173</v>
      </c>
      <c r="R36" s="221" t="s">
        <v>173</v>
      </c>
      <c r="S36" s="221" t="s">
        <v>173</v>
      </c>
      <c r="T36" s="221" t="s">
        <v>173</v>
      </c>
      <c r="U36" s="221" t="s">
        <v>173</v>
      </c>
      <c r="V36" s="221" t="s">
        <v>173</v>
      </c>
      <c r="W36" s="221" t="s">
        <v>173</v>
      </c>
      <c r="X36" s="221" t="s">
        <v>173</v>
      </c>
      <c r="Y36" s="221" t="s">
        <v>173</v>
      </c>
      <c r="Z36" s="221" t="s">
        <v>173</v>
      </c>
      <c r="AA36" s="221" t="s">
        <v>173</v>
      </c>
      <c r="AB36" s="221" t="s">
        <v>173</v>
      </c>
      <c r="AC36" s="221" t="s">
        <v>173</v>
      </c>
      <c r="AD36" s="221" t="s">
        <v>173</v>
      </c>
      <c r="AE36" s="221" t="s">
        <v>173</v>
      </c>
      <c r="AF36" s="221" t="s">
        <v>173</v>
      </c>
      <c r="AG36" s="221" t="s">
        <v>173</v>
      </c>
      <c r="AH36" s="221" t="s">
        <v>173</v>
      </c>
      <c r="AI36" s="221" t="s">
        <v>173</v>
      </c>
      <c r="AJ36" s="221" t="s">
        <v>173</v>
      </c>
      <c r="AK36" s="221" t="s">
        <v>173</v>
      </c>
      <c r="AL36" s="221" t="s">
        <v>173</v>
      </c>
    </row>
    <row r="37" spans="1:38" s="223" customFormat="1" ht="78.75">
      <c r="A37" s="206" t="s">
        <v>44</v>
      </c>
      <c r="B37" s="207" t="s">
        <v>87</v>
      </c>
      <c r="C37" s="221" t="s">
        <v>114</v>
      </c>
      <c r="D37" s="221" t="s">
        <v>173</v>
      </c>
      <c r="E37" s="221" t="s">
        <v>173</v>
      </c>
      <c r="F37" s="221" t="s">
        <v>173</v>
      </c>
      <c r="G37" s="221" t="s">
        <v>173</v>
      </c>
      <c r="H37" s="221" t="s">
        <v>173</v>
      </c>
      <c r="I37" s="221" t="s">
        <v>173</v>
      </c>
      <c r="J37" s="221" t="s">
        <v>173</v>
      </c>
      <c r="K37" s="221" t="s">
        <v>173</v>
      </c>
      <c r="L37" s="221" t="s">
        <v>173</v>
      </c>
      <c r="M37" s="221" t="s">
        <v>173</v>
      </c>
      <c r="N37" s="221" t="s">
        <v>173</v>
      </c>
      <c r="O37" s="221" t="s">
        <v>173</v>
      </c>
      <c r="P37" s="221" t="s">
        <v>173</v>
      </c>
      <c r="Q37" s="221" t="s">
        <v>173</v>
      </c>
      <c r="R37" s="221" t="s">
        <v>173</v>
      </c>
      <c r="S37" s="221" t="s">
        <v>173</v>
      </c>
      <c r="T37" s="221" t="s">
        <v>173</v>
      </c>
      <c r="U37" s="221" t="s">
        <v>173</v>
      </c>
      <c r="V37" s="221" t="s">
        <v>173</v>
      </c>
      <c r="W37" s="221" t="s">
        <v>173</v>
      </c>
      <c r="X37" s="221" t="s">
        <v>173</v>
      </c>
      <c r="Y37" s="221" t="s">
        <v>173</v>
      </c>
      <c r="Z37" s="221" t="s">
        <v>173</v>
      </c>
      <c r="AA37" s="221" t="s">
        <v>173</v>
      </c>
      <c r="AB37" s="221" t="s">
        <v>173</v>
      </c>
      <c r="AC37" s="221" t="s">
        <v>173</v>
      </c>
      <c r="AD37" s="221" t="s">
        <v>173</v>
      </c>
      <c r="AE37" s="221" t="s">
        <v>173</v>
      </c>
      <c r="AF37" s="221" t="s">
        <v>173</v>
      </c>
      <c r="AG37" s="221" t="s">
        <v>173</v>
      </c>
      <c r="AH37" s="221" t="s">
        <v>173</v>
      </c>
      <c r="AI37" s="221" t="s">
        <v>173</v>
      </c>
      <c r="AJ37" s="221" t="s">
        <v>173</v>
      </c>
      <c r="AK37" s="221" t="s">
        <v>173</v>
      </c>
      <c r="AL37" s="221" t="s">
        <v>173</v>
      </c>
    </row>
    <row r="38" spans="1:38" s="223" customFormat="1" ht="78.75">
      <c r="A38" s="206" t="s">
        <v>44</v>
      </c>
      <c r="B38" s="207" t="s">
        <v>150</v>
      </c>
      <c r="C38" s="221" t="s">
        <v>114</v>
      </c>
      <c r="D38" s="221" t="s">
        <v>173</v>
      </c>
      <c r="E38" s="221" t="s">
        <v>173</v>
      </c>
      <c r="F38" s="221" t="s">
        <v>173</v>
      </c>
      <c r="G38" s="221" t="s">
        <v>173</v>
      </c>
      <c r="H38" s="221" t="s">
        <v>173</v>
      </c>
      <c r="I38" s="221" t="s">
        <v>173</v>
      </c>
      <c r="J38" s="221" t="s">
        <v>173</v>
      </c>
      <c r="K38" s="221" t="s">
        <v>173</v>
      </c>
      <c r="L38" s="221" t="s">
        <v>173</v>
      </c>
      <c r="M38" s="221" t="s">
        <v>173</v>
      </c>
      <c r="N38" s="221" t="s">
        <v>173</v>
      </c>
      <c r="O38" s="221" t="s">
        <v>173</v>
      </c>
      <c r="P38" s="221" t="s">
        <v>173</v>
      </c>
      <c r="Q38" s="221" t="s">
        <v>173</v>
      </c>
      <c r="R38" s="221" t="s">
        <v>173</v>
      </c>
      <c r="S38" s="221" t="s">
        <v>173</v>
      </c>
      <c r="T38" s="221" t="s">
        <v>173</v>
      </c>
      <c r="U38" s="221" t="s">
        <v>173</v>
      </c>
      <c r="V38" s="221" t="s">
        <v>173</v>
      </c>
      <c r="W38" s="221" t="s">
        <v>173</v>
      </c>
      <c r="X38" s="221" t="s">
        <v>173</v>
      </c>
      <c r="Y38" s="221" t="s">
        <v>173</v>
      </c>
      <c r="Z38" s="221" t="s">
        <v>173</v>
      </c>
      <c r="AA38" s="221" t="s">
        <v>173</v>
      </c>
      <c r="AB38" s="221" t="s">
        <v>173</v>
      </c>
      <c r="AC38" s="221" t="s">
        <v>173</v>
      </c>
      <c r="AD38" s="221" t="s">
        <v>173</v>
      </c>
      <c r="AE38" s="221" t="s">
        <v>173</v>
      </c>
      <c r="AF38" s="221" t="s">
        <v>173</v>
      </c>
      <c r="AG38" s="221" t="s">
        <v>173</v>
      </c>
      <c r="AH38" s="221" t="s">
        <v>173</v>
      </c>
      <c r="AI38" s="221" t="s">
        <v>173</v>
      </c>
      <c r="AJ38" s="221" t="s">
        <v>173</v>
      </c>
      <c r="AK38" s="221" t="s">
        <v>173</v>
      </c>
      <c r="AL38" s="221" t="s">
        <v>173</v>
      </c>
    </row>
    <row r="39" spans="1:38" s="223" customFormat="1" ht="31.5">
      <c r="A39" s="206" t="s">
        <v>45</v>
      </c>
      <c r="B39" s="207" t="s">
        <v>121</v>
      </c>
      <c r="C39" s="221" t="s">
        <v>114</v>
      </c>
      <c r="D39" s="221" t="s">
        <v>173</v>
      </c>
      <c r="E39" s="221" t="s">
        <v>173</v>
      </c>
      <c r="F39" s="221" t="s">
        <v>173</v>
      </c>
      <c r="G39" s="221" t="s">
        <v>173</v>
      </c>
      <c r="H39" s="221" t="s">
        <v>173</v>
      </c>
      <c r="I39" s="221" t="s">
        <v>173</v>
      </c>
      <c r="J39" s="221" t="s">
        <v>173</v>
      </c>
      <c r="K39" s="221" t="s">
        <v>173</v>
      </c>
      <c r="L39" s="221" t="s">
        <v>173</v>
      </c>
      <c r="M39" s="221" t="s">
        <v>173</v>
      </c>
      <c r="N39" s="221" t="s">
        <v>173</v>
      </c>
      <c r="O39" s="221" t="s">
        <v>173</v>
      </c>
      <c r="P39" s="221" t="s">
        <v>173</v>
      </c>
      <c r="Q39" s="221" t="s">
        <v>173</v>
      </c>
      <c r="R39" s="221" t="s">
        <v>173</v>
      </c>
      <c r="S39" s="221" t="s">
        <v>173</v>
      </c>
      <c r="T39" s="221" t="s">
        <v>173</v>
      </c>
      <c r="U39" s="221" t="s">
        <v>173</v>
      </c>
      <c r="V39" s="221" t="s">
        <v>173</v>
      </c>
      <c r="W39" s="221" t="s">
        <v>173</v>
      </c>
      <c r="X39" s="221" t="s">
        <v>173</v>
      </c>
      <c r="Y39" s="221" t="s">
        <v>173</v>
      </c>
      <c r="Z39" s="221" t="s">
        <v>173</v>
      </c>
      <c r="AA39" s="221" t="s">
        <v>173</v>
      </c>
      <c r="AB39" s="221" t="s">
        <v>173</v>
      </c>
      <c r="AC39" s="221" t="s">
        <v>173</v>
      </c>
      <c r="AD39" s="221" t="s">
        <v>173</v>
      </c>
      <c r="AE39" s="221" t="s">
        <v>173</v>
      </c>
      <c r="AF39" s="221" t="s">
        <v>173</v>
      </c>
      <c r="AG39" s="221" t="s">
        <v>173</v>
      </c>
      <c r="AH39" s="221" t="s">
        <v>173</v>
      </c>
      <c r="AI39" s="221" t="s">
        <v>173</v>
      </c>
      <c r="AJ39" s="221" t="s">
        <v>173</v>
      </c>
      <c r="AK39" s="221" t="s">
        <v>173</v>
      </c>
      <c r="AL39" s="221" t="s">
        <v>173</v>
      </c>
    </row>
    <row r="40" spans="1:38" s="223" customFormat="1" ht="94.5">
      <c r="A40" s="206" t="s">
        <v>45</v>
      </c>
      <c r="B40" s="207" t="s">
        <v>149</v>
      </c>
      <c r="C40" s="221" t="s">
        <v>114</v>
      </c>
      <c r="D40" s="221" t="s">
        <v>173</v>
      </c>
      <c r="E40" s="221" t="s">
        <v>173</v>
      </c>
      <c r="F40" s="221" t="s">
        <v>173</v>
      </c>
      <c r="G40" s="221" t="s">
        <v>173</v>
      </c>
      <c r="H40" s="221" t="s">
        <v>173</v>
      </c>
      <c r="I40" s="221" t="s">
        <v>173</v>
      </c>
      <c r="J40" s="221" t="s">
        <v>173</v>
      </c>
      <c r="K40" s="221" t="s">
        <v>173</v>
      </c>
      <c r="L40" s="221" t="s">
        <v>173</v>
      </c>
      <c r="M40" s="221" t="s">
        <v>173</v>
      </c>
      <c r="N40" s="221" t="s">
        <v>173</v>
      </c>
      <c r="O40" s="221" t="s">
        <v>173</v>
      </c>
      <c r="P40" s="221" t="s">
        <v>173</v>
      </c>
      <c r="Q40" s="221" t="s">
        <v>173</v>
      </c>
      <c r="R40" s="221" t="s">
        <v>173</v>
      </c>
      <c r="S40" s="221" t="s">
        <v>173</v>
      </c>
      <c r="T40" s="221" t="s">
        <v>173</v>
      </c>
      <c r="U40" s="221" t="s">
        <v>173</v>
      </c>
      <c r="V40" s="221" t="s">
        <v>173</v>
      </c>
      <c r="W40" s="221" t="s">
        <v>173</v>
      </c>
      <c r="X40" s="221" t="s">
        <v>173</v>
      </c>
      <c r="Y40" s="221" t="s">
        <v>173</v>
      </c>
      <c r="Z40" s="221" t="s">
        <v>173</v>
      </c>
      <c r="AA40" s="221" t="s">
        <v>173</v>
      </c>
      <c r="AB40" s="221" t="s">
        <v>173</v>
      </c>
      <c r="AC40" s="221" t="s">
        <v>173</v>
      </c>
      <c r="AD40" s="221" t="s">
        <v>173</v>
      </c>
      <c r="AE40" s="221" t="s">
        <v>173</v>
      </c>
      <c r="AF40" s="221" t="s">
        <v>173</v>
      </c>
      <c r="AG40" s="221" t="s">
        <v>173</v>
      </c>
      <c r="AH40" s="221" t="s">
        <v>173</v>
      </c>
      <c r="AI40" s="221" t="s">
        <v>173</v>
      </c>
      <c r="AJ40" s="221" t="s">
        <v>173</v>
      </c>
      <c r="AK40" s="221" t="s">
        <v>173</v>
      </c>
      <c r="AL40" s="221" t="s">
        <v>173</v>
      </c>
    </row>
    <row r="41" spans="1:38" s="223" customFormat="1" ht="78.75">
      <c r="A41" s="206" t="s">
        <v>45</v>
      </c>
      <c r="B41" s="207" t="s">
        <v>87</v>
      </c>
      <c r="C41" s="221" t="s">
        <v>114</v>
      </c>
      <c r="D41" s="221" t="s">
        <v>173</v>
      </c>
      <c r="E41" s="221" t="s">
        <v>173</v>
      </c>
      <c r="F41" s="221" t="s">
        <v>173</v>
      </c>
      <c r="G41" s="221" t="s">
        <v>173</v>
      </c>
      <c r="H41" s="221" t="s">
        <v>173</v>
      </c>
      <c r="I41" s="221" t="s">
        <v>173</v>
      </c>
      <c r="J41" s="221" t="s">
        <v>173</v>
      </c>
      <c r="K41" s="221" t="s">
        <v>173</v>
      </c>
      <c r="L41" s="221" t="s">
        <v>173</v>
      </c>
      <c r="M41" s="221" t="s">
        <v>173</v>
      </c>
      <c r="N41" s="221" t="s">
        <v>173</v>
      </c>
      <c r="O41" s="221" t="s">
        <v>173</v>
      </c>
      <c r="P41" s="221" t="s">
        <v>173</v>
      </c>
      <c r="Q41" s="221" t="s">
        <v>173</v>
      </c>
      <c r="R41" s="221" t="s">
        <v>173</v>
      </c>
      <c r="S41" s="221" t="s">
        <v>173</v>
      </c>
      <c r="T41" s="221" t="s">
        <v>173</v>
      </c>
      <c r="U41" s="221" t="s">
        <v>173</v>
      </c>
      <c r="V41" s="221" t="s">
        <v>173</v>
      </c>
      <c r="W41" s="221" t="s">
        <v>173</v>
      </c>
      <c r="X41" s="221" t="s">
        <v>173</v>
      </c>
      <c r="Y41" s="221" t="s">
        <v>173</v>
      </c>
      <c r="Z41" s="221" t="s">
        <v>173</v>
      </c>
      <c r="AA41" s="221" t="s">
        <v>173</v>
      </c>
      <c r="AB41" s="221" t="s">
        <v>173</v>
      </c>
      <c r="AC41" s="221" t="s">
        <v>173</v>
      </c>
      <c r="AD41" s="221" t="s">
        <v>173</v>
      </c>
      <c r="AE41" s="221" t="s">
        <v>173</v>
      </c>
      <c r="AF41" s="221" t="s">
        <v>173</v>
      </c>
      <c r="AG41" s="221" t="s">
        <v>173</v>
      </c>
      <c r="AH41" s="221" t="s">
        <v>173</v>
      </c>
      <c r="AI41" s="221" t="s">
        <v>173</v>
      </c>
      <c r="AJ41" s="221" t="s">
        <v>173</v>
      </c>
      <c r="AK41" s="221" t="s">
        <v>173</v>
      </c>
      <c r="AL41" s="221" t="s">
        <v>173</v>
      </c>
    </row>
    <row r="42" spans="1:38" s="223" customFormat="1" ht="78.75">
      <c r="A42" s="206" t="s">
        <v>45</v>
      </c>
      <c r="B42" s="207" t="s">
        <v>88</v>
      </c>
      <c r="C42" s="221" t="s">
        <v>114</v>
      </c>
      <c r="D42" s="221" t="s">
        <v>173</v>
      </c>
      <c r="E42" s="221" t="s">
        <v>173</v>
      </c>
      <c r="F42" s="221" t="s">
        <v>173</v>
      </c>
      <c r="G42" s="221" t="s">
        <v>173</v>
      </c>
      <c r="H42" s="221" t="s">
        <v>173</v>
      </c>
      <c r="I42" s="221" t="s">
        <v>173</v>
      </c>
      <c r="J42" s="221" t="s">
        <v>173</v>
      </c>
      <c r="K42" s="221" t="s">
        <v>173</v>
      </c>
      <c r="L42" s="221" t="s">
        <v>173</v>
      </c>
      <c r="M42" s="221" t="s">
        <v>173</v>
      </c>
      <c r="N42" s="221" t="s">
        <v>173</v>
      </c>
      <c r="O42" s="221" t="s">
        <v>173</v>
      </c>
      <c r="P42" s="221" t="s">
        <v>173</v>
      </c>
      <c r="Q42" s="221" t="s">
        <v>173</v>
      </c>
      <c r="R42" s="221" t="s">
        <v>173</v>
      </c>
      <c r="S42" s="221" t="s">
        <v>173</v>
      </c>
      <c r="T42" s="221" t="s">
        <v>173</v>
      </c>
      <c r="U42" s="221" t="s">
        <v>173</v>
      </c>
      <c r="V42" s="221" t="s">
        <v>173</v>
      </c>
      <c r="W42" s="221" t="s">
        <v>173</v>
      </c>
      <c r="X42" s="221" t="s">
        <v>173</v>
      </c>
      <c r="Y42" s="221" t="s">
        <v>173</v>
      </c>
      <c r="Z42" s="221" t="s">
        <v>173</v>
      </c>
      <c r="AA42" s="221" t="s">
        <v>173</v>
      </c>
      <c r="AB42" s="221" t="s">
        <v>173</v>
      </c>
      <c r="AC42" s="221" t="s">
        <v>173</v>
      </c>
      <c r="AD42" s="221" t="s">
        <v>173</v>
      </c>
      <c r="AE42" s="221" t="s">
        <v>173</v>
      </c>
      <c r="AF42" s="221" t="s">
        <v>173</v>
      </c>
      <c r="AG42" s="221" t="s">
        <v>173</v>
      </c>
      <c r="AH42" s="221" t="s">
        <v>173</v>
      </c>
      <c r="AI42" s="221" t="s">
        <v>173</v>
      </c>
      <c r="AJ42" s="221" t="s">
        <v>173</v>
      </c>
      <c r="AK42" s="221" t="s">
        <v>173</v>
      </c>
      <c r="AL42" s="221" t="s">
        <v>173</v>
      </c>
    </row>
    <row r="43" spans="1:38" s="223" customFormat="1" ht="63">
      <c r="A43" s="206" t="s">
        <v>34</v>
      </c>
      <c r="B43" s="207" t="s">
        <v>151</v>
      </c>
      <c r="C43" s="221" t="s">
        <v>114</v>
      </c>
      <c r="D43" s="221" t="s">
        <v>173</v>
      </c>
      <c r="E43" s="221" t="s">
        <v>173</v>
      </c>
      <c r="F43" s="221" t="s">
        <v>173</v>
      </c>
      <c r="G43" s="221" t="s">
        <v>173</v>
      </c>
      <c r="H43" s="221" t="s">
        <v>173</v>
      </c>
      <c r="I43" s="221" t="s">
        <v>173</v>
      </c>
      <c r="J43" s="221" t="s">
        <v>173</v>
      </c>
      <c r="K43" s="221" t="s">
        <v>173</v>
      </c>
      <c r="L43" s="221" t="s">
        <v>173</v>
      </c>
      <c r="M43" s="221" t="s">
        <v>173</v>
      </c>
      <c r="N43" s="221" t="s">
        <v>173</v>
      </c>
      <c r="O43" s="221" t="s">
        <v>173</v>
      </c>
      <c r="P43" s="221" t="s">
        <v>173</v>
      </c>
      <c r="Q43" s="221" t="s">
        <v>173</v>
      </c>
      <c r="R43" s="221" t="s">
        <v>173</v>
      </c>
      <c r="S43" s="221" t="s">
        <v>173</v>
      </c>
      <c r="T43" s="221" t="s">
        <v>173</v>
      </c>
      <c r="U43" s="221" t="s">
        <v>173</v>
      </c>
      <c r="V43" s="221" t="s">
        <v>173</v>
      </c>
      <c r="W43" s="221" t="s">
        <v>173</v>
      </c>
      <c r="X43" s="221" t="s">
        <v>173</v>
      </c>
      <c r="Y43" s="221" t="s">
        <v>173</v>
      </c>
      <c r="Z43" s="221" t="s">
        <v>173</v>
      </c>
      <c r="AA43" s="221" t="s">
        <v>173</v>
      </c>
      <c r="AB43" s="221" t="s">
        <v>173</v>
      </c>
      <c r="AC43" s="221" t="s">
        <v>173</v>
      </c>
      <c r="AD43" s="221" t="s">
        <v>173</v>
      </c>
      <c r="AE43" s="221" t="s">
        <v>173</v>
      </c>
      <c r="AF43" s="221" t="s">
        <v>173</v>
      </c>
      <c r="AG43" s="221" t="s">
        <v>173</v>
      </c>
      <c r="AH43" s="221" t="s">
        <v>173</v>
      </c>
      <c r="AI43" s="221" t="s">
        <v>173</v>
      </c>
      <c r="AJ43" s="221" t="s">
        <v>173</v>
      </c>
      <c r="AK43" s="221" t="s">
        <v>173</v>
      </c>
      <c r="AL43" s="221" t="s">
        <v>173</v>
      </c>
    </row>
    <row r="44" spans="1:38" s="223" customFormat="1" ht="63">
      <c r="A44" s="206" t="s">
        <v>152</v>
      </c>
      <c r="B44" s="207" t="s">
        <v>89</v>
      </c>
      <c r="C44" s="221" t="s">
        <v>114</v>
      </c>
      <c r="D44" s="221" t="s">
        <v>173</v>
      </c>
      <c r="E44" s="221" t="s">
        <v>173</v>
      </c>
      <c r="F44" s="221" t="s">
        <v>173</v>
      </c>
      <c r="G44" s="221" t="s">
        <v>173</v>
      </c>
      <c r="H44" s="221" t="s">
        <v>173</v>
      </c>
      <c r="I44" s="221" t="s">
        <v>173</v>
      </c>
      <c r="J44" s="221" t="s">
        <v>173</v>
      </c>
      <c r="K44" s="221" t="s">
        <v>173</v>
      </c>
      <c r="L44" s="221" t="s">
        <v>173</v>
      </c>
      <c r="M44" s="221" t="s">
        <v>173</v>
      </c>
      <c r="N44" s="221" t="s">
        <v>173</v>
      </c>
      <c r="O44" s="221" t="s">
        <v>173</v>
      </c>
      <c r="P44" s="221" t="s">
        <v>173</v>
      </c>
      <c r="Q44" s="221" t="s">
        <v>173</v>
      </c>
      <c r="R44" s="221" t="s">
        <v>173</v>
      </c>
      <c r="S44" s="221" t="s">
        <v>173</v>
      </c>
      <c r="T44" s="221" t="s">
        <v>173</v>
      </c>
      <c r="U44" s="221" t="s">
        <v>173</v>
      </c>
      <c r="V44" s="221" t="s">
        <v>173</v>
      </c>
      <c r="W44" s="221" t="s">
        <v>173</v>
      </c>
      <c r="X44" s="221" t="s">
        <v>173</v>
      </c>
      <c r="Y44" s="221" t="s">
        <v>173</v>
      </c>
      <c r="Z44" s="221" t="s">
        <v>173</v>
      </c>
      <c r="AA44" s="221" t="s">
        <v>173</v>
      </c>
      <c r="AB44" s="221" t="s">
        <v>173</v>
      </c>
      <c r="AC44" s="221" t="s">
        <v>173</v>
      </c>
      <c r="AD44" s="221" t="s">
        <v>173</v>
      </c>
      <c r="AE44" s="221" t="s">
        <v>173</v>
      </c>
      <c r="AF44" s="221" t="s">
        <v>173</v>
      </c>
      <c r="AG44" s="221" t="s">
        <v>173</v>
      </c>
      <c r="AH44" s="221" t="s">
        <v>173</v>
      </c>
      <c r="AI44" s="221" t="s">
        <v>173</v>
      </c>
      <c r="AJ44" s="221" t="s">
        <v>173</v>
      </c>
      <c r="AK44" s="221" t="s">
        <v>173</v>
      </c>
      <c r="AL44" s="221" t="s">
        <v>173</v>
      </c>
    </row>
    <row r="45" spans="1:38" s="223" customFormat="1" ht="63">
      <c r="A45" s="206" t="s">
        <v>153</v>
      </c>
      <c r="B45" s="207" t="s">
        <v>90</v>
      </c>
      <c r="C45" s="221" t="s">
        <v>114</v>
      </c>
      <c r="D45" s="221" t="s">
        <v>173</v>
      </c>
      <c r="E45" s="221" t="s">
        <v>173</v>
      </c>
      <c r="F45" s="221" t="s">
        <v>173</v>
      </c>
      <c r="G45" s="221" t="s">
        <v>173</v>
      </c>
      <c r="H45" s="221" t="s">
        <v>173</v>
      </c>
      <c r="I45" s="221" t="s">
        <v>173</v>
      </c>
      <c r="J45" s="221" t="s">
        <v>173</v>
      </c>
      <c r="K45" s="221" t="s">
        <v>173</v>
      </c>
      <c r="L45" s="221" t="s">
        <v>173</v>
      </c>
      <c r="M45" s="221" t="s">
        <v>173</v>
      </c>
      <c r="N45" s="221" t="s">
        <v>173</v>
      </c>
      <c r="O45" s="221" t="s">
        <v>173</v>
      </c>
      <c r="P45" s="221" t="s">
        <v>173</v>
      </c>
      <c r="Q45" s="221" t="s">
        <v>173</v>
      </c>
      <c r="R45" s="221" t="s">
        <v>173</v>
      </c>
      <c r="S45" s="221" t="s">
        <v>173</v>
      </c>
      <c r="T45" s="221" t="s">
        <v>173</v>
      </c>
      <c r="U45" s="221" t="s">
        <v>173</v>
      </c>
      <c r="V45" s="221" t="s">
        <v>173</v>
      </c>
      <c r="W45" s="221" t="s">
        <v>173</v>
      </c>
      <c r="X45" s="221" t="s">
        <v>173</v>
      </c>
      <c r="Y45" s="221" t="s">
        <v>173</v>
      </c>
      <c r="Z45" s="221" t="s">
        <v>173</v>
      </c>
      <c r="AA45" s="221" t="s">
        <v>173</v>
      </c>
      <c r="AB45" s="221" t="s">
        <v>173</v>
      </c>
      <c r="AC45" s="221" t="s">
        <v>173</v>
      </c>
      <c r="AD45" s="221" t="s">
        <v>173</v>
      </c>
      <c r="AE45" s="221" t="s">
        <v>173</v>
      </c>
      <c r="AF45" s="221" t="s">
        <v>173</v>
      </c>
      <c r="AG45" s="221" t="s">
        <v>173</v>
      </c>
      <c r="AH45" s="221" t="s">
        <v>173</v>
      </c>
      <c r="AI45" s="221" t="s">
        <v>173</v>
      </c>
      <c r="AJ45" s="221" t="s">
        <v>173</v>
      </c>
      <c r="AK45" s="221" t="s">
        <v>173</v>
      </c>
      <c r="AL45" s="221" t="s">
        <v>173</v>
      </c>
    </row>
    <row r="46" spans="1:38" s="223" customFormat="1" ht="31.5">
      <c r="A46" s="206" t="s">
        <v>30</v>
      </c>
      <c r="B46" s="207" t="s">
        <v>154</v>
      </c>
      <c r="C46" s="221" t="s">
        <v>114</v>
      </c>
      <c r="D46" s="221" t="s">
        <v>173</v>
      </c>
      <c r="E46" s="221" t="s">
        <v>173</v>
      </c>
      <c r="F46" s="221" t="s">
        <v>173</v>
      </c>
      <c r="G46" s="221" t="s">
        <v>173</v>
      </c>
      <c r="H46" s="221" t="s">
        <v>173</v>
      </c>
      <c r="I46" s="221" t="s">
        <v>173</v>
      </c>
      <c r="J46" s="221" t="s">
        <v>173</v>
      </c>
      <c r="K46" s="221" t="s">
        <v>173</v>
      </c>
      <c r="L46" s="221" t="s">
        <v>173</v>
      </c>
      <c r="M46" s="221" t="s">
        <v>173</v>
      </c>
      <c r="N46" s="221" t="s">
        <v>173</v>
      </c>
      <c r="O46" s="221" t="s">
        <v>173</v>
      </c>
      <c r="P46" s="221" t="s">
        <v>173</v>
      </c>
      <c r="Q46" s="221" t="s">
        <v>173</v>
      </c>
      <c r="R46" s="221" t="s">
        <v>173</v>
      </c>
      <c r="S46" s="221" t="s">
        <v>173</v>
      </c>
      <c r="T46" s="221" t="s">
        <v>173</v>
      </c>
      <c r="U46" s="221" t="s">
        <v>173</v>
      </c>
      <c r="V46" s="221" t="s">
        <v>173</v>
      </c>
      <c r="W46" s="221" t="s">
        <v>173</v>
      </c>
      <c r="X46" s="221" t="s">
        <v>173</v>
      </c>
      <c r="Y46" s="224">
        <f aca="true" t="shared" si="12" ref="Y46:AE46">Y47+Y50</f>
        <v>0</v>
      </c>
      <c r="Z46" s="222">
        <f t="shared" si="12"/>
        <v>53</v>
      </c>
      <c r="AA46" s="222">
        <f t="shared" si="12"/>
        <v>0</v>
      </c>
      <c r="AB46" s="222">
        <f t="shared" si="12"/>
        <v>0</v>
      </c>
      <c r="AC46" s="222">
        <f t="shared" si="12"/>
        <v>0</v>
      </c>
      <c r="AD46" s="222">
        <f t="shared" si="12"/>
        <v>0</v>
      </c>
      <c r="AE46" s="222">
        <f t="shared" si="12"/>
        <v>0</v>
      </c>
      <c r="AF46" s="222">
        <f aca="true" t="shared" si="13" ref="AF46:AL47">Y46</f>
        <v>0</v>
      </c>
      <c r="AG46" s="222">
        <f t="shared" si="13"/>
        <v>53</v>
      </c>
      <c r="AH46" s="222">
        <f t="shared" si="13"/>
        <v>0</v>
      </c>
      <c r="AI46" s="222">
        <f t="shared" si="13"/>
        <v>0</v>
      </c>
      <c r="AJ46" s="222">
        <f t="shared" si="13"/>
        <v>0</v>
      </c>
      <c r="AK46" s="222">
        <f t="shared" si="13"/>
        <v>0</v>
      </c>
      <c r="AL46" s="222">
        <f t="shared" si="13"/>
        <v>0</v>
      </c>
    </row>
    <row r="47" spans="1:38" s="223" customFormat="1" ht="63">
      <c r="A47" s="206" t="s">
        <v>35</v>
      </c>
      <c r="B47" s="207" t="s">
        <v>155</v>
      </c>
      <c r="C47" s="221" t="s">
        <v>114</v>
      </c>
      <c r="D47" s="221" t="s">
        <v>173</v>
      </c>
      <c r="E47" s="221" t="s">
        <v>173</v>
      </c>
      <c r="F47" s="221" t="s">
        <v>173</v>
      </c>
      <c r="G47" s="221" t="s">
        <v>173</v>
      </c>
      <c r="H47" s="221" t="s">
        <v>173</v>
      </c>
      <c r="I47" s="221" t="s">
        <v>173</v>
      </c>
      <c r="J47" s="221" t="s">
        <v>173</v>
      </c>
      <c r="K47" s="221" t="s">
        <v>173</v>
      </c>
      <c r="L47" s="221" t="s">
        <v>173</v>
      </c>
      <c r="M47" s="221" t="s">
        <v>173</v>
      </c>
      <c r="N47" s="221" t="s">
        <v>173</v>
      </c>
      <c r="O47" s="221" t="s">
        <v>173</v>
      </c>
      <c r="P47" s="221" t="s">
        <v>173</v>
      </c>
      <c r="Q47" s="221" t="s">
        <v>173</v>
      </c>
      <c r="R47" s="221" t="s">
        <v>173</v>
      </c>
      <c r="S47" s="221" t="s">
        <v>173</v>
      </c>
      <c r="T47" s="221" t="s">
        <v>173</v>
      </c>
      <c r="U47" s="221" t="s">
        <v>173</v>
      </c>
      <c r="V47" s="221" t="s">
        <v>173</v>
      </c>
      <c r="W47" s="221" t="s">
        <v>173</v>
      </c>
      <c r="X47" s="221" t="s">
        <v>173</v>
      </c>
      <c r="Y47" s="224">
        <f aca="true" t="shared" si="14" ref="Y47:AE47">Y49</f>
        <v>0</v>
      </c>
      <c r="Z47" s="222">
        <f t="shared" si="14"/>
        <v>0</v>
      </c>
      <c r="AA47" s="222">
        <f t="shared" si="14"/>
        <v>0</v>
      </c>
      <c r="AB47" s="222">
        <f t="shared" si="14"/>
        <v>0</v>
      </c>
      <c r="AC47" s="222">
        <f t="shared" si="14"/>
        <v>0</v>
      </c>
      <c r="AD47" s="222">
        <f t="shared" si="14"/>
        <v>0</v>
      </c>
      <c r="AE47" s="222">
        <f t="shared" si="14"/>
        <v>0</v>
      </c>
      <c r="AF47" s="222">
        <f t="shared" si="13"/>
        <v>0</v>
      </c>
      <c r="AG47" s="222">
        <f t="shared" si="13"/>
        <v>0</v>
      </c>
      <c r="AH47" s="222">
        <f t="shared" si="13"/>
        <v>0</v>
      </c>
      <c r="AI47" s="222">
        <f t="shared" si="13"/>
        <v>0</v>
      </c>
      <c r="AJ47" s="222">
        <f t="shared" si="13"/>
        <v>0</v>
      </c>
      <c r="AK47" s="222">
        <f t="shared" si="13"/>
        <v>0</v>
      </c>
      <c r="AL47" s="222">
        <f t="shared" si="13"/>
        <v>0</v>
      </c>
    </row>
    <row r="48" spans="1:38" s="223" customFormat="1" ht="31.5">
      <c r="A48" s="206" t="s">
        <v>46</v>
      </c>
      <c r="B48" s="207" t="s">
        <v>91</v>
      </c>
      <c r="C48" s="221" t="s">
        <v>114</v>
      </c>
      <c r="D48" s="221" t="s">
        <v>173</v>
      </c>
      <c r="E48" s="221" t="s">
        <v>173</v>
      </c>
      <c r="F48" s="221" t="s">
        <v>173</v>
      </c>
      <c r="G48" s="221" t="s">
        <v>173</v>
      </c>
      <c r="H48" s="221" t="s">
        <v>173</v>
      </c>
      <c r="I48" s="221" t="s">
        <v>173</v>
      </c>
      <c r="J48" s="221" t="s">
        <v>173</v>
      </c>
      <c r="K48" s="221" t="s">
        <v>173</v>
      </c>
      <c r="L48" s="221" t="s">
        <v>173</v>
      </c>
      <c r="M48" s="221" t="s">
        <v>173</v>
      </c>
      <c r="N48" s="221" t="s">
        <v>173</v>
      </c>
      <c r="O48" s="221" t="s">
        <v>173</v>
      </c>
      <c r="P48" s="221" t="s">
        <v>173</v>
      </c>
      <c r="Q48" s="221" t="s">
        <v>173</v>
      </c>
      <c r="R48" s="221" t="s">
        <v>173</v>
      </c>
      <c r="S48" s="221" t="s">
        <v>173</v>
      </c>
      <c r="T48" s="221" t="s">
        <v>173</v>
      </c>
      <c r="U48" s="221" t="s">
        <v>173</v>
      </c>
      <c r="V48" s="221" t="s">
        <v>173</v>
      </c>
      <c r="W48" s="221" t="s">
        <v>173</v>
      </c>
      <c r="X48" s="221" t="s">
        <v>173</v>
      </c>
      <c r="Y48" s="221" t="s">
        <v>173</v>
      </c>
      <c r="Z48" s="221" t="s">
        <v>173</v>
      </c>
      <c r="AA48" s="221" t="s">
        <v>173</v>
      </c>
      <c r="AB48" s="221" t="s">
        <v>173</v>
      </c>
      <c r="AC48" s="221" t="s">
        <v>173</v>
      </c>
      <c r="AD48" s="221" t="s">
        <v>173</v>
      </c>
      <c r="AE48" s="221" t="s">
        <v>173</v>
      </c>
      <c r="AF48" s="221" t="s">
        <v>173</v>
      </c>
      <c r="AG48" s="221" t="s">
        <v>173</v>
      </c>
      <c r="AH48" s="221" t="s">
        <v>173</v>
      </c>
      <c r="AI48" s="221" t="s">
        <v>173</v>
      </c>
      <c r="AJ48" s="221" t="s">
        <v>173</v>
      </c>
      <c r="AK48" s="221" t="s">
        <v>173</v>
      </c>
      <c r="AL48" s="221" t="s">
        <v>173</v>
      </c>
    </row>
    <row r="49" spans="1:38" s="223" customFormat="1" ht="53.25" customHeight="1">
      <c r="A49" s="206" t="s">
        <v>47</v>
      </c>
      <c r="B49" s="207" t="s">
        <v>92</v>
      </c>
      <c r="C49" s="221" t="s">
        <v>114</v>
      </c>
      <c r="D49" s="221" t="s">
        <v>173</v>
      </c>
      <c r="E49" s="221" t="s">
        <v>173</v>
      </c>
      <c r="F49" s="221" t="s">
        <v>173</v>
      </c>
      <c r="G49" s="221" t="s">
        <v>173</v>
      </c>
      <c r="H49" s="221" t="s">
        <v>173</v>
      </c>
      <c r="I49" s="221" t="s">
        <v>173</v>
      </c>
      <c r="J49" s="221" t="s">
        <v>173</v>
      </c>
      <c r="K49" s="221" t="s">
        <v>173</v>
      </c>
      <c r="L49" s="221" t="s">
        <v>173</v>
      </c>
      <c r="M49" s="221" t="s">
        <v>173</v>
      </c>
      <c r="N49" s="221" t="s">
        <v>173</v>
      </c>
      <c r="O49" s="221" t="s">
        <v>173</v>
      </c>
      <c r="P49" s="221" t="s">
        <v>173</v>
      </c>
      <c r="Q49" s="221" t="s">
        <v>173</v>
      </c>
      <c r="R49" s="221" t="s">
        <v>173</v>
      </c>
      <c r="S49" s="221" t="s">
        <v>173</v>
      </c>
      <c r="T49" s="221" t="s">
        <v>173</v>
      </c>
      <c r="U49" s="221" t="s">
        <v>173</v>
      </c>
      <c r="V49" s="221" t="s">
        <v>173</v>
      </c>
      <c r="W49" s="221" t="s">
        <v>173</v>
      </c>
      <c r="X49" s="221" t="s">
        <v>173</v>
      </c>
      <c r="Y49" s="224">
        <v>0</v>
      </c>
      <c r="Z49" s="222">
        <v>0</v>
      </c>
      <c r="AA49" s="222">
        <v>0</v>
      </c>
      <c r="AB49" s="222">
        <v>0</v>
      </c>
      <c r="AC49" s="222">
        <v>0</v>
      </c>
      <c r="AD49" s="222">
        <v>0</v>
      </c>
      <c r="AE49" s="222">
        <v>0</v>
      </c>
      <c r="AF49" s="222">
        <f aca="true" t="shared" si="15" ref="AF49:AL49">Y49</f>
        <v>0</v>
      </c>
      <c r="AG49" s="222">
        <f t="shared" si="15"/>
        <v>0</v>
      </c>
      <c r="AH49" s="222">
        <f t="shared" si="15"/>
        <v>0</v>
      </c>
      <c r="AI49" s="222">
        <f t="shared" si="15"/>
        <v>0</v>
      </c>
      <c r="AJ49" s="222">
        <f t="shared" si="15"/>
        <v>0</v>
      </c>
      <c r="AK49" s="222">
        <f t="shared" si="15"/>
        <v>0</v>
      </c>
      <c r="AL49" s="222">
        <f t="shared" si="15"/>
        <v>0</v>
      </c>
    </row>
    <row r="50" spans="1:38" s="223" customFormat="1" ht="47.25">
      <c r="A50" s="206" t="s">
        <v>36</v>
      </c>
      <c r="B50" s="225" t="s">
        <v>93</v>
      </c>
      <c r="C50" s="226" t="s">
        <v>114</v>
      </c>
      <c r="D50" s="221" t="s">
        <v>173</v>
      </c>
      <c r="E50" s="221" t="s">
        <v>173</v>
      </c>
      <c r="F50" s="221" t="s">
        <v>173</v>
      </c>
      <c r="G50" s="221" t="s">
        <v>173</v>
      </c>
      <c r="H50" s="221" t="s">
        <v>173</v>
      </c>
      <c r="I50" s="221" t="s">
        <v>173</v>
      </c>
      <c r="J50" s="221" t="s">
        <v>173</v>
      </c>
      <c r="K50" s="221" t="s">
        <v>173</v>
      </c>
      <c r="L50" s="221" t="s">
        <v>173</v>
      </c>
      <c r="M50" s="221" t="s">
        <v>173</v>
      </c>
      <c r="N50" s="221" t="s">
        <v>173</v>
      </c>
      <c r="O50" s="221" t="s">
        <v>173</v>
      </c>
      <c r="P50" s="221" t="s">
        <v>173</v>
      </c>
      <c r="Q50" s="221" t="s">
        <v>173</v>
      </c>
      <c r="R50" s="221" t="s">
        <v>173</v>
      </c>
      <c r="S50" s="221" t="s">
        <v>173</v>
      </c>
      <c r="T50" s="221" t="s">
        <v>173</v>
      </c>
      <c r="U50" s="221" t="s">
        <v>173</v>
      </c>
      <c r="V50" s="221" t="s">
        <v>173</v>
      </c>
      <c r="W50" s="221" t="s">
        <v>173</v>
      </c>
      <c r="X50" s="221" t="s">
        <v>173</v>
      </c>
      <c r="Y50" s="224">
        <f aca="true" t="shared" si="16" ref="Y50:AE50">Y52</f>
        <v>0</v>
      </c>
      <c r="Z50" s="222">
        <f t="shared" si="16"/>
        <v>53</v>
      </c>
      <c r="AA50" s="222">
        <f t="shared" si="16"/>
        <v>0</v>
      </c>
      <c r="AB50" s="222">
        <f t="shared" si="16"/>
        <v>0</v>
      </c>
      <c r="AC50" s="222">
        <f t="shared" si="16"/>
        <v>0</v>
      </c>
      <c r="AD50" s="222">
        <f t="shared" si="16"/>
        <v>0</v>
      </c>
      <c r="AE50" s="222">
        <f t="shared" si="16"/>
        <v>0</v>
      </c>
      <c r="AF50" s="222">
        <v>0</v>
      </c>
      <c r="AG50" s="222">
        <f aca="true" t="shared" si="17" ref="AG50:AL50">AG52</f>
        <v>53</v>
      </c>
      <c r="AH50" s="222">
        <f t="shared" si="17"/>
        <v>0</v>
      </c>
      <c r="AI50" s="222">
        <f t="shared" si="17"/>
        <v>0</v>
      </c>
      <c r="AJ50" s="222">
        <f t="shared" si="17"/>
        <v>0</v>
      </c>
      <c r="AK50" s="222">
        <f t="shared" si="17"/>
        <v>0</v>
      </c>
      <c r="AL50" s="222">
        <f t="shared" si="17"/>
        <v>0</v>
      </c>
    </row>
    <row r="51" spans="1:38" s="223" customFormat="1" ht="31.5">
      <c r="A51" s="206" t="s">
        <v>48</v>
      </c>
      <c r="B51" s="207" t="s">
        <v>94</v>
      </c>
      <c r="C51" s="221" t="s">
        <v>114</v>
      </c>
      <c r="D51" s="221" t="s">
        <v>173</v>
      </c>
      <c r="E51" s="221" t="s">
        <v>173</v>
      </c>
      <c r="F51" s="221" t="s">
        <v>173</v>
      </c>
      <c r="G51" s="221" t="s">
        <v>173</v>
      </c>
      <c r="H51" s="221" t="s">
        <v>173</v>
      </c>
      <c r="I51" s="221" t="s">
        <v>173</v>
      </c>
      <c r="J51" s="221" t="s">
        <v>173</v>
      </c>
      <c r="K51" s="221" t="s">
        <v>173</v>
      </c>
      <c r="L51" s="221" t="s">
        <v>173</v>
      </c>
      <c r="M51" s="221" t="s">
        <v>173</v>
      </c>
      <c r="N51" s="221" t="s">
        <v>173</v>
      </c>
      <c r="O51" s="221" t="s">
        <v>173</v>
      </c>
      <c r="P51" s="221" t="s">
        <v>173</v>
      </c>
      <c r="Q51" s="221" t="s">
        <v>173</v>
      </c>
      <c r="R51" s="221" t="s">
        <v>173</v>
      </c>
      <c r="S51" s="221" t="s">
        <v>173</v>
      </c>
      <c r="T51" s="221" t="s">
        <v>173</v>
      </c>
      <c r="U51" s="221" t="s">
        <v>173</v>
      </c>
      <c r="V51" s="221" t="s">
        <v>173</v>
      </c>
      <c r="W51" s="221" t="s">
        <v>173</v>
      </c>
      <c r="X51" s="221" t="s">
        <v>173</v>
      </c>
      <c r="Y51" s="221" t="s">
        <v>173</v>
      </c>
      <c r="Z51" s="221" t="s">
        <v>173</v>
      </c>
      <c r="AA51" s="221" t="s">
        <v>173</v>
      </c>
      <c r="AB51" s="221" t="s">
        <v>173</v>
      </c>
      <c r="AC51" s="221" t="s">
        <v>173</v>
      </c>
      <c r="AD51" s="221" t="s">
        <v>173</v>
      </c>
      <c r="AE51" s="221" t="s">
        <v>173</v>
      </c>
      <c r="AF51" s="221" t="s">
        <v>173</v>
      </c>
      <c r="AG51" s="221" t="s">
        <v>173</v>
      </c>
      <c r="AH51" s="221" t="s">
        <v>173</v>
      </c>
      <c r="AI51" s="221" t="s">
        <v>173</v>
      </c>
      <c r="AJ51" s="221" t="s">
        <v>173</v>
      </c>
      <c r="AK51" s="221" t="s">
        <v>173</v>
      </c>
      <c r="AL51" s="221" t="s">
        <v>173</v>
      </c>
    </row>
    <row r="52" spans="1:38" s="223" customFormat="1" ht="36.75" customHeight="1">
      <c r="A52" s="206" t="s">
        <v>49</v>
      </c>
      <c r="B52" s="207" t="s">
        <v>95</v>
      </c>
      <c r="C52" s="226" t="s">
        <v>114</v>
      </c>
      <c r="D52" s="221" t="s">
        <v>173</v>
      </c>
      <c r="E52" s="221" t="s">
        <v>173</v>
      </c>
      <c r="F52" s="221" t="s">
        <v>173</v>
      </c>
      <c r="G52" s="221" t="s">
        <v>173</v>
      </c>
      <c r="H52" s="221" t="s">
        <v>173</v>
      </c>
      <c r="I52" s="221" t="s">
        <v>173</v>
      </c>
      <c r="J52" s="221" t="s">
        <v>173</v>
      </c>
      <c r="K52" s="221" t="s">
        <v>173</v>
      </c>
      <c r="L52" s="221" t="s">
        <v>173</v>
      </c>
      <c r="M52" s="221" t="s">
        <v>173</v>
      </c>
      <c r="N52" s="221" t="s">
        <v>173</v>
      </c>
      <c r="O52" s="221" t="s">
        <v>173</v>
      </c>
      <c r="P52" s="221" t="s">
        <v>173</v>
      </c>
      <c r="Q52" s="221" t="s">
        <v>173</v>
      </c>
      <c r="R52" s="221" t="s">
        <v>173</v>
      </c>
      <c r="S52" s="221" t="s">
        <v>173</v>
      </c>
      <c r="T52" s="221" t="s">
        <v>173</v>
      </c>
      <c r="U52" s="221" t="s">
        <v>173</v>
      </c>
      <c r="V52" s="221" t="s">
        <v>173</v>
      </c>
      <c r="W52" s="221" t="s">
        <v>173</v>
      </c>
      <c r="X52" s="221" t="s">
        <v>173</v>
      </c>
      <c r="Y52" s="222">
        <f aca="true" t="shared" si="18" ref="Y52:AF52">SUM(Y55:Y55)</f>
        <v>0</v>
      </c>
      <c r="Z52" s="222">
        <f>SUM(Z53:Z55)</f>
        <v>53</v>
      </c>
      <c r="AA52" s="222">
        <f t="shared" si="18"/>
        <v>0</v>
      </c>
      <c r="AB52" s="222">
        <f t="shared" si="18"/>
        <v>0</v>
      </c>
      <c r="AC52" s="222">
        <f t="shared" si="18"/>
        <v>0</v>
      </c>
      <c r="AD52" s="222">
        <f t="shared" si="18"/>
        <v>0</v>
      </c>
      <c r="AE52" s="222">
        <f t="shared" si="18"/>
        <v>0</v>
      </c>
      <c r="AF52" s="222">
        <f t="shared" si="18"/>
        <v>0</v>
      </c>
      <c r="AG52" s="222">
        <v>53</v>
      </c>
      <c r="AH52" s="222">
        <f aca="true" t="shared" si="19" ref="AH52:AL54">SUM(AH55:AH55)</f>
        <v>0</v>
      </c>
      <c r="AI52" s="222">
        <f t="shared" si="19"/>
        <v>0</v>
      </c>
      <c r="AJ52" s="222">
        <f t="shared" si="19"/>
        <v>0</v>
      </c>
      <c r="AK52" s="222">
        <f t="shared" si="19"/>
        <v>0</v>
      </c>
      <c r="AL52" s="222">
        <f t="shared" si="19"/>
        <v>0</v>
      </c>
    </row>
    <row r="53" spans="1:38" s="223" customFormat="1" ht="70.5" customHeight="1">
      <c r="A53" s="227" t="s">
        <v>171</v>
      </c>
      <c r="B53" s="228" t="s">
        <v>175</v>
      </c>
      <c r="C53" s="228" t="s">
        <v>176</v>
      </c>
      <c r="D53" s="221" t="s">
        <v>173</v>
      </c>
      <c r="E53" s="221" t="s">
        <v>173</v>
      </c>
      <c r="F53" s="221" t="s">
        <v>173</v>
      </c>
      <c r="G53" s="221" t="s">
        <v>173</v>
      </c>
      <c r="H53" s="221" t="s">
        <v>173</v>
      </c>
      <c r="I53" s="221" t="s">
        <v>173</v>
      </c>
      <c r="J53" s="221" t="s">
        <v>173</v>
      </c>
      <c r="K53" s="221" t="s">
        <v>173</v>
      </c>
      <c r="L53" s="221" t="s">
        <v>173</v>
      </c>
      <c r="M53" s="221" t="s">
        <v>173</v>
      </c>
      <c r="N53" s="221" t="s">
        <v>173</v>
      </c>
      <c r="O53" s="221" t="s">
        <v>173</v>
      </c>
      <c r="P53" s="221" t="s">
        <v>173</v>
      </c>
      <c r="Q53" s="221" t="s">
        <v>173</v>
      </c>
      <c r="R53" s="221" t="s">
        <v>173</v>
      </c>
      <c r="S53" s="221" t="s">
        <v>173</v>
      </c>
      <c r="T53" s="221" t="s">
        <v>173</v>
      </c>
      <c r="U53" s="221" t="s">
        <v>173</v>
      </c>
      <c r="V53" s="221" t="s">
        <v>173</v>
      </c>
      <c r="W53" s="221" t="s">
        <v>173</v>
      </c>
      <c r="X53" s="221" t="s">
        <v>173</v>
      </c>
      <c r="Y53" s="222">
        <v>0</v>
      </c>
      <c r="Z53" s="222">
        <v>40</v>
      </c>
      <c r="AA53" s="229">
        <v>0</v>
      </c>
      <c r="AB53" s="229">
        <v>0</v>
      </c>
      <c r="AC53" s="229">
        <v>0</v>
      </c>
      <c r="AD53" s="229">
        <v>0</v>
      </c>
      <c r="AE53" s="229">
        <v>0</v>
      </c>
      <c r="AF53" s="222">
        <f>SUM(AF56:AF56)</f>
        <v>0</v>
      </c>
      <c r="AG53" s="222">
        <v>40</v>
      </c>
      <c r="AH53" s="222">
        <f t="shared" si="19"/>
        <v>0</v>
      </c>
      <c r="AI53" s="222">
        <f t="shared" si="19"/>
        <v>0</v>
      </c>
      <c r="AJ53" s="222">
        <f t="shared" si="19"/>
        <v>0</v>
      </c>
      <c r="AK53" s="222">
        <f t="shared" si="19"/>
        <v>0</v>
      </c>
      <c r="AL53" s="222">
        <f t="shared" si="19"/>
        <v>0</v>
      </c>
    </row>
    <row r="54" spans="1:38" s="223" customFormat="1" ht="36.75" customHeight="1">
      <c r="A54" s="227" t="s">
        <v>177</v>
      </c>
      <c r="B54" s="228" t="s">
        <v>178</v>
      </c>
      <c r="C54" s="228" t="s">
        <v>179</v>
      </c>
      <c r="D54" s="221" t="s">
        <v>173</v>
      </c>
      <c r="E54" s="221" t="s">
        <v>173</v>
      </c>
      <c r="F54" s="221" t="s">
        <v>173</v>
      </c>
      <c r="G54" s="221" t="s">
        <v>173</v>
      </c>
      <c r="H54" s="221" t="s">
        <v>173</v>
      </c>
      <c r="I54" s="221" t="s">
        <v>173</v>
      </c>
      <c r="J54" s="221" t="s">
        <v>173</v>
      </c>
      <c r="K54" s="221" t="s">
        <v>173</v>
      </c>
      <c r="L54" s="221" t="s">
        <v>173</v>
      </c>
      <c r="M54" s="221" t="s">
        <v>173</v>
      </c>
      <c r="N54" s="221" t="s">
        <v>173</v>
      </c>
      <c r="O54" s="221" t="s">
        <v>173</v>
      </c>
      <c r="P54" s="221" t="s">
        <v>173</v>
      </c>
      <c r="Q54" s="221" t="s">
        <v>173</v>
      </c>
      <c r="R54" s="221" t="s">
        <v>173</v>
      </c>
      <c r="S54" s="221" t="s">
        <v>173</v>
      </c>
      <c r="T54" s="221" t="s">
        <v>173</v>
      </c>
      <c r="U54" s="221" t="s">
        <v>173</v>
      </c>
      <c r="V54" s="221" t="s">
        <v>173</v>
      </c>
      <c r="W54" s="221" t="s">
        <v>173</v>
      </c>
      <c r="X54" s="221" t="s">
        <v>173</v>
      </c>
      <c r="Y54" s="222">
        <v>0</v>
      </c>
      <c r="Z54" s="222">
        <v>0</v>
      </c>
      <c r="AA54" s="229">
        <v>0</v>
      </c>
      <c r="AB54" s="229">
        <v>0</v>
      </c>
      <c r="AC54" s="229">
        <v>0</v>
      </c>
      <c r="AD54" s="229">
        <v>0</v>
      </c>
      <c r="AE54" s="229">
        <v>0</v>
      </c>
      <c r="AF54" s="222">
        <f>SUM(AF57:AF57)</f>
        <v>0</v>
      </c>
      <c r="AG54" s="222">
        <f>SUM(AG57:AG57)</f>
        <v>0</v>
      </c>
      <c r="AH54" s="222">
        <f t="shared" si="19"/>
        <v>0</v>
      </c>
      <c r="AI54" s="222">
        <f t="shared" si="19"/>
        <v>0</v>
      </c>
      <c r="AJ54" s="222">
        <f t="shared" si="19"/>
        <v>0</v>
      </c>
      <c r="AK54" s="222">
        <f t="shared" si="19"/>
        <v>0</v>
      </c>
      <c r="AL54" s="222">
        <f t="shared" si="19"/>
        <v>0</v>
      </c>
    </row>
    <row r="55" spans="1:38" s="223" customFormat="1" ht="41.25" customHeight="1">
      <c r="A55" s="227" t="s">
        <v>180</v>
      </c>
      <c r="B55" s="228" t="s">
        <v>181</v>
      </c>
      <c r="C55" s="228" t="s">
        <v>182</v>
      </c>
      <c r="D55" s="221" t="s">
        <v>173</v>
      </c>
      <c r="E55" s="221" t="s">
        <v>173</v>
      </c>
      <c r="F55" s="221" t="s">
        <v>173</v>
      </c>
      <c r="G55" s="221" t="s">
        <v>173</v>
      </c>
      <c r="H55" s="221" t="s">
        <v>173</v>
      </c>
      <c r="I55" s="221" t="s">
        <v>173</v>
      </c>
      <c r="J55" s="221" t="s">
        <v>173</v>
      </c>
      <c r="K55" s="221" t="s">
        <v>173</v>
      </c>
      <c r="L55" s="221" t="s">
        <v>173</v>
      </c>
      <c r="M55" s="221" t="s">
        <v>173</v>
      </c>
      <c r="N55" s="221" t="s">
        <v>173</v>
      </c>
      <c r="O55" s="221" t="s">
        <v>173</v>
      </c>
      <c r="P55" s="221" t="s">
        <v>173</v>
      </c>
      <c r="Q55" s="221" t="s">
        <v>173</v>
      </c>
      <c r="R55" s="221" t="s">
        <v>173</v>
      </c>
      <c r="S55" s="221" t="s">
        <v>173</v>
      </c>
      <c r="T55" s="221" t="s">
        <v>173</v>
      </c>
      <c r="U55" s="221" t="s">
        <v>173</v>
      </c>
      <c r="V55" s="221" t="s">
        <v>173</v>
      </c>
      <c r="W55" s="221" t="s">
        <v>173</v>
      </c>
      <c r="X55" s="221" t="s">
        <v>173</v>
      </c>
      <c r="Y55" s="224">
        <v>0</v>
      </c>
      <c r="Z55" s="230">
        <v>13</v>
      </c>
      <c r="AA55" s="231">
        <v>0</v>
      </c>
      <c r="AB55" s="231">
        <v>0</v>
      </c>
      <c r="AC55" s="231">
        <v>0</v>
      </c>
      <c r="AD55" s="231">
        <v>0</v>
      </c>
      <c r="AE55" s="231">
        <v>0</v>
      </c>
      <c r="AF55" s="222">
        <v>0</v>
      </c>
      <c r="AG55" s="222">
        <f aca="true" t="shared" si="20" ref="AG55:AL55">Z55</f>
        <v>13</v>
      </c>
      <c r="AH55" s="222">
        <f t="shared" si="20"/>
        <v>0</v>
      </c>
      <c r="AI55" s="222">
        <f t="shared" si="20"/>
        <v>0</v>
      </c>
      <c r="AJ55" s="222">
        <f t="shared" si="20"/>
        <v>0</v>
      </c>
      <c r="AK55" s="222">
        <f t="shared" si="20"/>
        <v>0</v>
      </c>
      <c r="AL55" s="222">
        <f t="shared" si="20"/>
        <v>0</v>
      </c>
    </row>
    <row r="56" spans="1:38" s="223" customFormat="1" ht="31.5">
      <c r="A56" s="206" t="s">
        <v>37</v>
      </c>
      <c r="B56" s="207" t="s">
        <v>96</v>
      </c>
      <c r="C56" s="221" t="s">
        <v>114</v>
      </c>
      <c r="D56" s="221" t="s">
        <v>173</v>
      </c>
      <c r="E56" s="221" t="s">
        <v>173</v>
      </c>
      <c r="F56" s="221" t="s">
        <v>173</v>
      </c>
      <c r="G56" s="221" t="s">
        <v>173</v>
      </c>
      <c r="H56" s="221" t="s">
        <v>173</v>
      </c>
      <c r="I56" s="221" t="s">
        <v>173</v>
      </c>
      <c r="J56" s="221" t="s">
        <v>173</v>
      </c>
      <c r="K56" s="221" t="s">
        <v>173</v>
      </c>
      <c r="L56" s="221" t="s">
        <v>173</v>
      </c>
      <c r="M56" s="221" t="s">
        <v>173</v>
      </c>
      <c r="N56" s="221" t="s">
        <v>173</v>
      </c>
      <c r="O56" s="221" t="s">
        <v>173</v>
      </c>
      <c r="P56" s="221" t="s">
        <v>173</v>
      </c>
      <c r="Q56" s="221" t="s">
        <v>173</v>
      </c>
      <c r="R56" s="221" t="s">
        <v>173</v>
      </c>
      <c r="S56" s="221" t="s">
        <v>173</v>
      </c>
      <c r="T56" s="221" t="s">
        <v>173</v>
      </c>
      <c r="U56" s="221" t="s">
        <v>173</v>
      </c>
      <c r="V56" s="221" t="s">
        <v>173</v>
      </c>
      <c r="W56" s="221" t="s">
        <v>173</v>
      </c>
      <c r="X56" s="221" t="s">
        <v>173</v>
      </c>
      <c r="Y56" s="221" t="s">
        <v>173</v>
      </c>
      <c r="Z56" s="221" t="s">
        <v>173</v>
      </c>
      <c r="AA56" s="221" t="s">
        <v>173</v>
      </c>
      <c r="AB56" s="221" t="s">
        <v>173</v>
      </c>
      <c r="AC56" s="221" t="s">
        <v>173</v>
      </c>
      <c r="AD56" s="221" t="s">
        <v>173</v>
      </c>
      <c r="AE56" s="221" t="s">
        <v>173</v>
      </c>
      <c r="AF56" s="221" t="s">
        <v>173</v>
      </c>
      <c r="AG56" s="221" t="s">
        <v>173</v>
      </c>
      <c r="AH56" s="221" t="s">
        <v>173</v>
      </c>
      <c r="AI56" s="221" t="s">
        <v>173</v>
      </c>
      <c r="AJ56" s="221" t="s">
        <v>173</v>
      </c>
      <c r="AK56" s="221" t="s">
        <v>173</v>
      </c>
      <c r="AL56" s="221" t="s">
        <v>173</v>
      </c>
    </row>
    <row r="57" spans="1:38" s="223" customFormat="1" ht="31.5">
      <c r="A57" s="206" t="s">
        <v>50</v>
      </c>
      <c r="B57" s="207" t="s">
        <v>156</v>
      </c>
      <c r="C57" s="221" t="s">
        <v>114</v>
      </c>
      <c r="D57" s="221" t="s">
        <v>173</v>
      </c>
      <c r="E57" s="221" t="s">
        <v>173</v>
      </c>
      <c r="F57" s="221" t="s">
        <v>173</v>
      </c>
      <c r="G57" s="221" t="s">
        <v>173</v>
      </c>
      <c r="H57" s="221" t="s">
        <v>173</v>
      </c>
      <c r="I57" s="221" t="s">
        <v>173</v>
      </c>
      <c r="J57" s="221" t="s">
        <v>173</v>
      </c>
      <c r="K57" s="221" t="s">
        <v>173</v>
      </c>
      <c r="L57" s="221" t="s">
        <v>173</v>
      </c>
      <c r="M57" s="221" t="s">
        <v>173</v>
      </c>
      <c r="N57" s="221" t="s">
        <v>173</v>
      </c>
      <c r="O57" s="221" t="s">
        <v>173</v>
      </c>
      <c r="P57" s="221" t="s">
        <v>173</v>
      </c>
      <c r="Q57" s="221" t="s">
        <v>173</v>
      </c>
      <c r="R57" s="221" t="s">
        <v>173</v>
      </c>
      <c r="S57" s="221" t="s">
        <v>173</v>
      </c>
      <c r="T57" s="221" t="s">
        <v>173</v>
      </c>
      <c r="U57" s="221" t="s">
        <v>173</v>
      </c>
      <c r="V57" s="221" t="s">
        <v>173</v>
      </c>
      <c r="W57" s="221" t="s">
        <v>173</v>
      </c>
      <c r="X57" s="221" t="s">
        <v>173</v>
      </c>
      <c r="Y57" s="221" t="s">
        <v>173</v>
      </c>
      <c r="Z57" s="221" t="s">
        <v>173</v>
      </c>
      <c r="AA57" s="221" t="s">
        <v>173</v>
      </c>
      <c r="AB57" s="221" t="s">
        <v>173</v>
      </c>
      <c r="AC57" s="221" t="s">
        <v>173</v>
      </c>
      <c r="AD57" s="221" t="s">
        <v>173</v>
      </c>
      <c r="AE57" s="221" t="s">
        <v>173</v>
      </c>
      <c r="AF57" s="221" t="s">
        <v>173</v>
      </c>
      <c r="AG57" s="221" t="s">
        <v>173</v>
      </c>
      <c r="AH57" s="221" t="s">
        <v>173</v>
      </c>
      <c r="AI57" s="221" t="s">
        <v>173</v>
      </c>
      <c r="AJ57" s="221" t="s">
        <v>173</v>
      </c>
      <c r="AK57" s="221" t="s">
        <v>173</v>
      </c>
      <c r="AL57" s="221" t="s">
        <v>173</v>
      </c>
    </row>
    <row r="58" spans="1:38" s="223" customFormat="1" ht="31.5">
      <c r="A58" s="206" t="s">
        <v>51</v>
      </c>
      <c r="B58" s="207" t="s">
        <v>157</v>
      </c>
      <c r="C58" s="221" t="s">
        <v>114</v>
      </c>
      <c r="D58" s="221" t="s">
        <v>173</v>
      </c>
      <c r="E58" s="221" t="s">
        <v>173</v>
      </c>
      <c r="F58" s="221" t="s">
        <v>173</v>
      </c>
      <c r="G58" s="221" t="s">
        <v>173</v>
      </c>
      <c r="H58" s="221" t="s">
        <v>173</v>
      </c>
      <c r="I58" s="221" t="s">
        <v>173</v>
      </c>
      <c r="J58" s="221" t="s">
        <v>173</v>
      </c>
      <c r="K58" s="221" t="s">
        <v>173</v>
      </c>
      <c r="L58" s="221" t="s">
        <v>173</v>
      </c>
      <c r="M58" s="221" t="s">
        <v>173</v>
      </c>
      <c r="N58" s="221" t="s">
        <v>173</v>
      </c>
      <c r="O58" s="221" t="s">
        <v>173</v>
      </c>
      <c r="P58" s="221" t="s">
        <v>173</v>
      </c>
      <c r="Q58" s="221" t="s">
        <v>173</v>
      </c>
      <c r="R58" s="221" t="s">
        <v>173</v>
      </c>
      <c r="S58" s="221" t="s">
        <v>173</v>
      </c>
      <c r="T58" s="221" t="s">
        <v>173</v>
      </c>
      <c r="U58" s="221" t="s">
        <v>173</v>
      </c>
      <c r="V58" s="221" t="s">
        <v>173</v>
      </c>
      <c r="W58" s="221" t="s">
        <v>173</v>
      </c>
      <c r="X58" s="221" t="s">
        <v>173</v>
      </c>
      <c r="Y58" s="221" t="s">
        <v>173</v>
      </c>
      <c r="Z58" s="221" t="s">
        <v>173</v>
      </c>
      <c r="AA58" s="221" t="s">
        <v>173</v>
      </c>
      <c r="AB58" s="221" t="s">
        <v>173</v>
      </c>
      <c r="AC58" s="221" t="s">
        <v>173</v>
      </c>
      <c r="AD58" s="221" t="s">
        <v>173</v>
      </c>
      <c r="AE58" s="221" t="s">
        <v>173</v>
      </c>
      <c r="AF58" s="221" t="s">
        <v>173</v>
      </c>
      <c r="AG58" s="221" t="s">
        <v>173</v>
      </c>
      <c r="AH58" s="221" t="s">
        <v>173</v>
      </c>
      <c r="AI58" s="221" t="s">
        <v>173</v>
      </c>
      <c r="AJ58" s="221" t="s">
        <v>173</v>
      </c>
      <c r="AK58" s="221" t="s">
        <v>173</v>
      </c>
      <c r="AL58" s="221" t="s">
        <v>173</v>
      </c>
    </row>
    <row r="59" spans="1:38" s="223" customFormat="1" ht="31.5">
      <c r="A59" s="206" t="s">
        <v>52</v>
      </c>
      <c r="B59" s="207" t="s">
        <v>158</v>
      </c>
      <c r="C59" s="221" t="s">
        <v>114</v>
      </c>
      <c r="D59" s="221" t="s">
        <v>173</v>
      </c>
      <c r="E59" s="221" t="s">
        <v>173</v>
      </c>
      <c r="F59" s="221" t="s">
        <v>173</v>
      </c>
      <c r="G59" s="221" t="s">
        <v>173</v>
      </c>
      <c r="H59" s="221" t="s">
        <v>173</v>
      </c>
      <c r="I59" s="221" t="s">
        <v>173</v>
      </c>
      <c r="J59" s="221" t="s">
        <v>173</v>
      </c>
      <c r="K59" s="221" t="s">
        <v>173</v>
      </c>
      <c r="L59" s="221" t="s">
        <v>173</v>
      </c>
      <c r="M59" s="221" t="s">
        <v>173</v>
      </c>
      <c r="N59" s="221" t="s">
        <v>173</v>
      </c>
      <c r="O59" s="221" t="s">
        <v>173</v>
      </c>
      <c r="P59" s="221" t="s">
        <v>173</v>
      </c>
      <c r="Q59" s="221" t="s">
        <v>173</v>
      </c>
      <c r="R59" s="221" t="s">
        <v>173</v>
      </c>
      <c r="S59" s="221" t="s">
        <v>173</v>
      </c>
      <c r="T59" s="221" t="s">
        <v>173</v>
      </c>
      <c r="U59" s="221" t="s">
        <v>173</v>
      </c>
      <c r="V59" s="221" t="s">
        <v>173</v>
      </c>
      <c r="W59" s="221" t="s">
        <v>173</v>
      </c>
      <c r="X59" s="221" t="s">
        <v>173</v>
      </c>
      <c r="Y59" s="221" t="s">
        <v>173</v>
      </c>
      <c r="Z59" s="221" t="s">
        <v>173</v>
      </c>
      <c r="AA59" s="221" t="s">
        <v>173</v>
      </c>
      <c r="AB59" s="221" t="s">
        <v>173</v>
      </c>
      <c r="AC59" s="221" t="s">
        <v>173</v>
      </c>
      <c r="AD59" s="221" t="s">
        <v>173</v>
      </c>
      <c r="AE59" s="221" t="s">
        <v>173</v>
      </c>
      <c r="AF59" s="221" t="s">
        <v>173</v>
      </c>
      <c r="AG59" s="221" t="s">
        <v>173</v>
      </c>
      <c r="AH59" s="221" t="s">
        <v>173</v>
      </c>
      <c r="AI59" s="221" t="s">
        <v>173</v>
      </c>
      <c r="AJ59" s="221" t="s">
        <v>173</v>
      </c>
      <c r="AK59" s="221" t="s">
        <v>173</v>
      </c>
      <c r="AL59" s="221" t="s">
        <v>173</v>
      </c>
    </row>
    <row r="60" spans="1:38" s="223" customFormat="1" ht="31.5">
      <c r="A60" s="206" t="s">
        <v>53</v>
      </c>
      <c r="B60" s="207" t="s">
        <v>159</v>
      </c>
      <c r="C60" s="221" t="s">
        <v>114</v>
      </c>
      <c r="D60" s="221" t="s">
        <v>173</v>
      </c>
      <c r="E60" s="221" t="s">
        <v>173</v>
      </c>
      <c r="F60" s="221" t="s">
        <v>173</v>
      </c>
      <c r="G60" s="221" t="s">
        <v>173</v>
      </c>
      <c r="H60" s="221" t="s">
        <v>173</v>
      </c>
      <c r="I60" s="221" t="s">
        <v>173</v>
      </c>
      <c r="J60" s="221" t="s">
        <v>173</v>
      </c>
      <c r="K60" s="221" t="s">
        <v>173</v>
      </c>
      <c r="L60" s="221" t="s">
        <v>173</v>
      </c>
      <c r="M60" s="221" t="s">
        <v>173</v>
      </c>
      <c r="N60" s="221" t="s">
        <v>173</v>
      </c>
      <c r="O60" s="221" t="s">
        <v>173</v>
      </c>
      <c r="P60" s="221" t="s">
        <v>173</v>
      </c>
      <c r="Q60" s="221" t="s">
        <v>173</v>
      </c>
      <c r="R60" s="221" t="s">
        <v>173</v>
      </c>
      <c r="S60" s="221" t="s">
        <v>173</v>
      </c>
      <c r="T60" s="221" t="s">
        <v>173</v>
      </c>
      <c r="U60" s="221" t="s">
        <v>173</v>
      </c>
      <c r="V60" s="221" t="s">
        <v>173</v>
      </c>
      <c r="W60" s="221" t="s">
        <v>173</v>
      </c>
      <c r="X60" s="221" t="s">
        <v>173</v>
      </c>
      <c r="Y60" s="221" t="s">
        <v>173</v>
      </c>
      <c r="Z60" s="221" t="s">
        <v>173</v>
      </c>
      <c r="AA60" s="221" t="s">
        <v>173</v>
      </c>
      <c r="AB60" s="221" t="s">
        <v>173</v>
      </c>
      <c r="AC60" s="221" t="s">
        <v>173</v>
      </c>
      <c r="AD60" s="221" t="s">
        <v>173</v>
      </c>
      <c r="AE60" s="221" t="s">
        <v>173</v>
      </c>
      <c r="AF60" s="221" t="s">
        <v>173</v>
      </c>
      <c r="AG60" s="221" t="s">
        <v>173</v>
      </c>
      <c r="AH60" s="221" t="s">
        <v>173</v>
      </c>
      <c r="AI60" s="221" t="s">
        <v>173</v>
      </c>
      <c r="AJ60" s="221" t="s">
        <v>173</v>
      </c>
      <c r="AK60" s="221" t="s">
        <v>173</v>
      </c>
      <c r="AL60" s="221" t="s">
        <v>173</v>
      </c>
    </row>
    <row r="61" spans="1:38" s="223" customFormat="1" ht="47.25">
      <c r="A61" s="206" t="s">
        <v>160</v>
      </c>
      <c r="B61" s="207" t="s">
        <v>161</v>
      </c>
      <c r="C61" s="221" t="s">
        <v>114</v>
      </c>
      <c r="D61" s="221" t="s">
        <v>173</v>
      </c>
      <c r="E61" s="221" t="s">
        <v>173</v>
      </c>
      <c r="F61" s="221" t="s">
        <v>173</v>
      </c>
      <c r="G61" s="221" t="s">
        <v>173</v>
      </c>
      <c r="H61" s="221" t="s">
        <v>173</v>
      </c>
      <c r="I61" s="221" t="s">
        <v>173</v>
      </c>
      <c r="J61" s="221" t="s">
        <v>173</v>
      </c>
      <c r="K61" s="221" t="s">
        <v>173</v>
      </c>
      <c r="L61" s="221" t="s">
        <v>173</v>
      </c>
      <c r="M61" s="221" t="s">
        <v>173</v>
      </c>
      <c r="N61" s="221" t="s">
        <v>173</v>
      </c>
      <c r="O61" s="221" t="s">
        <v>173</v>
      </c>
      <c r="P61" s="221" t="s">
        <v>173</v>
      </c>
      <c r="Q61" s="221" t="s">
        <v>173</v>
      </c>
      <c r="R61" s="221" t="s">
        <v>173</v>
      </c>
      <c r="S61" s="221" t="s">
        <v>173</v>
      </c>
      <c r="T61" s="221" t="s">
        <v>173</v>
      </c>
      <c r="U61" s="221" t="s">
        <v>173</v>
      </c>
      <c r="V61" s="221" t="s">
        <v>173</v>
      </c>
      <c r="W61" s="221" t="s">
        <v>173</v>
      </c>
      <c r="X61" s="221" t="s">
        <v>173</v>
      </c>
      <c r="Y61" s="221" t="s">
        <v>173</v>
      </c>
      <c r="Z61" s="221" t="s">
        <v>173</v>
      </c>
      <c r="AA61" s="221" t="s">
        <v>173</v>
      </c>
      <c r="AB61" s="221" t="s">
        <v>173</v>
      </c>
      <c r="AC61" s="221" t="s">
        <v>173</v>
      </c>
      <c r="AD61" s="221" t="s">
        <v>173</v>
      </c>
      <c r="AE61" s="221" t="s">
        <v>173</v>
      </c>
      <c r="AF61" s="221" t="s">
        <v>173</v>
      </c>
      <c r="AG61" s="221" t="s">
        <v>173</v>
      </c>
      <c r="AH61" s="221" t="s">
        <v>173</v>
      </c>
      <c r="AI61" s="221" t="s">
        <v>173</v>
      </c>
      <c r="AJ61" s="221" t="s">
        <v>173</v>
      </c>
      <c r="AK61" s="221" t="s">
        <v>173</v>
      </c>
      <c r="AL61" s="221" t="s">
        <v>173</v>
      </c>
    </row>
    <row r="62" spans="1:38" s="223" customFormat="1" ht="31.5">
      <c r="A62" s="206" t="s">
        <v>162</v>
      </c>
      <c r="B62" s="207" t="s">
        <v>163</v>
      </c>
      <c r="C62" s="221" t="s">
        <v>114</v>
      </c>
      <c r="D62" s="221" t="s">
        <v>173</v>
      </c>
      <c r="E62" s="221" t="s">
        <v>173</v>
      </c>
      <c r="F62" s="221" t="s">
        <v>173</v>
      </c>
      <c r="G62" s="221" t="s">
        <v>173</v>
      </c>
      <c r="H62" s="221" t="s">
        <v>173</v>
      </c>
      <c r="I62" s="221" t="s">
        <v>173</v>
      </c>
      <c r="J62" s="221" t="s">
        <v>173</v>
      </c>
      <c r="K62" s="221" t="s">
        <v>173</v>
      </c>
      <c r="L62" s="221" t="s">
        <v>173</v>
      </c>
      <c r="M62" s="221" t="s">
        <v>173</v>
      </c>
      <c r="N62" s="221" t="s">
        <v>173</v>
      </c>
      <c r="O62" s="221" t="s">
        <v>173</v>
      </c>
      <c r="P62" s="221" t="s">
        <v>173</v>
      </c>
      <c r="Q62" s="221" t="s">
        <v>173</v>
      </c>
      <c r="R62" s="221" t="s">
        <v>173</v>
      </c>
      <c r="S62" s="221" t="s">
        <v>173</v>
      </c>
      <c r="T62" s="221" t="s">
        <v>173</v>
      </c>
      <c r="U62" s="221" t="s">
        <v>173</v>
      </c>
      <c r="V62" s="221" t="s">
        <v>173</v>
      </c>
      <c r="W62" s="221" t="s">
        <v>173</v>
      </c>
      <c r="X62" s="221" t="s">
        <v>173</v>
      </c>
      <c r="Y62" s="221" t="s">
        <v>173</v>
      </c>
      <c r="Z62" s="221" t="s">
        <v>173</v>
      </c>
      <c r="AA62" s="221" t="s">
        <v>173</v>
      </c>
      <c r="AB62" s="221" t="s">
        <v>173</v>
      </c>
      <c r="AC62" s="221" t="s">
        <v>173</v>
      </c>
      <c r="AD62" s="221" t="s">
        <v>173</v>
      </c>
      <c r="AE62" s="221" t="s">
        <v>173</v>
      </c>
      <c r="AF62" s="221" t="s">
        <v>173</v>
      </c>
      <c r="AG62" s="221" t="s">
        <v>173</v>
      </c>
      <c r="AH62" s="221" t="s">
        <v>173</v>
      </c>
      <c r="AI62" s="221" t="s">
        <v>173</v>
      </c>
      <c r="AJ62" s="221" t="s">
        <v>173</v>
      </c>
      <c r="AK62" s="221" t="s">
        <v>173</v>
      </c>
      <c r="AL62" s="221" t="s">
        <v>173</v>
      </c>
    </row>
    <row r="63" spans="1:38" s="223" customFormat="1" ht="31.5">
      <c r="A63" s="206" t="s">
        <v>164</v>
      </c>
      <c r="B63" s="207" t="s">
        <v>165</v>
      </c>
      <c r="C63" s="221" t="s">
        <v>114</v>
      </c>
      <c r="D63" s="221" t="s">
        <v>173</v>
      </c>
      <c r="E63" s="221" t="s">
        <v>173</v>
      </c>
      <c r="F63" s="221" t="s">
        <v>173</v>
      </c>
      <c r="G63" s="221" t="s">
        <v>173</v>
      </c>
      <c r="H63" s="221" t="s">
        <v>173</v>
      </c>
      <c r="I63" s="221" t="s">
        <v>173</v>
      </c>
      <c r="J63" s="221" t="s">
        <v>173</v>
      </c>
      <c r="K63" s="221" t="s">
        <v>173</v>
      </c>
      <c r="L63" s="221" t="s">
        <v>173</v>
      </c>
      <c r="M63" s="221" t="s">
        <v>173</v>
      </c>
      <c r="N63" s="221" t="s">
        <v>173</v>
      </c>
      <c r="O63" s="221" t="s">
        <v>173</v>
      </c>
      <c r="P63" s="221" t="s">
        <v>173</v>
      </c>
      <c r="Q63" s="221" t="s">
        <v>173</v>
      </c>
      <c r="R63" s="221" t="s">
        <v>173</v>
      </c>
      <c r="S63" s="221" t="s">
        <v>173</v>
      </c>
      <c r="T63" s="221" t="s">
        <v>173</v>
      </c>
      <c r="U63" s="221" t="s">
        <v>173</v>
      </c>
      <c r="V63" s="221" t="s">
        <v>173</v>
      </c>
      <c r="W63" s="221" t="s">
        <v>173</v>
      </c>
      <c r="X63" s="221" t="s">
        <v>173</v>
      </c>
      <c r="Y63" s="221" t="s">
        <v>173</v>
      </c>
      <c r="Z63" s="221" t="s">
        <v>173</v>
      </c>
      <c r="AA63" s="221" t="s">
        <v>173</v>
      </c>
      <c r="AB63" s="221" t="s">
        <v>173</v>
      </c>
      <c r="AC63" s="221" t="s">
        <v>173</v>
      </c>
      <c r="AD63" s="221" t="s">
        <v>173</v>
      </c>
      <c r="AE63" s="221" t="s">
        <v>173</v>
      </c>
      <c r="AF63" s="221" t="s">
        <v>173</v>
      </c>
      <c r="AG63" s="221" t="s">
        <v>173</v>
      </c>
      <c r="AH63" s="221" t="s">
        <v>173</v>
      </c>
      <c r="AI63" s="221" t="s">
        <v>173</v>
      </c>
      <c r="AJ63" s="221" t="s">
        <v>173</v>
      </c>
      <c r="AK63" s="221" t="s">
        <v>173</v>
      </c>
      <c r="AL63" s="221" t="s">
        <v>173</v>
      </c>
    </row>
    <row r="64" spans="1:38" s="223" customFormat="1" ht="47.25">
      <c r="A64" s="206" t="s">
        <v>166</v>
      </c>
      <c r="B64" s="207" t="s">
        <v>167</v>
      </c>
      <c r="C64" s="221" t="s">
        <v>114</v>
      </c>
      <c r="D64" s="221" t="s">
        <v>173</v>
      </c>
      <c r="E64" s="221" t="s">
        <v>173</v>
      </c>
      <c r="F64" s="221" t="s">
        <v>173</v>
      </c>
      <c r="G64" s="221" t="s">
        <v>173</v>
      </c>
      <c r="H64" s="221" t="s">
        <v>173</v>
      </c>
      <c r="I64" s="221" t="s">
        <v>173</v>
      </c>
      <c r="J64" s="221" t="s">
        <v>173</v>
      </c>
      <c r="K64" s="221" t="s">
        <v>173</v>
      </c>
      <c r="L64" s="221" t="s">
        <v>173</v>
      </c>
      <c r="M64" s="221" t="s">
        <v>173</v>
      </c>
      <c r="N64" s="221" t="s">
        <v>173</v>
      </c>
      <c r="O64" s="221" t="s">
        <v>173</v>
      </c>
      <c r="P64" s="221" t="s">
        <v>173</v>
      </c>
      <c r="Q64" s="221" t="s">
        <v>173</v>
      </c>
      <c r="R64" s="221" t="s">
        <v>173</v>
      </c>
      <c r="S64" s="221" t="s">
        <v>173</v>
      </c>
      <c r="T64" s="221" t="s">
        <v>173</v>
      </c>
      <c r="U64" s="221" t="s">
        <v>173</v>
      </c>
      <c r="V64" s="221" t="s">
        <v>173</v>
      </c>
      <c r="W64" s="221" t="s">
        <v>173</v>
      </c>
      <c r="X64" s="221" t="s">
        <v>173</v>
      </c>
      <c r="Y64" s="221" t="s">
        <v>173</v>
      </c>
      <c r="Z64" s="221" t="s">
        <v>173</v>
      </c>
      <c r="AA64" s="221" t="s">
        <v>173</v>
      </c>
      <c r="AB64" s="221" t="s">
        <v>173</v>
      </c>
      <c r="AC64" s="221" t="s">
        <v>173</v>
      </c>
      <c r="AD64" s="221" t="s">
        <v>173</v>
      </c>
      <c r="AE64" s="221" t="s">
        <v>173</v>
      </c>
      <c r="AF64" s="221" t="s">
        <v>173</v>
      </c>
      <c r="AG64" s="221" t="s">
        <v>173</v>
      </c>
      <c r="AH64" s="221" t="s">
        <v>173</v>
      </c>
      <c r="AI64" s="221" t="s">
        <v>173</v>
      </c>
      <c r="AJ64" s="221" t="s">
        <v>173</v>
      </c>
      <c r="AK64" s="221" t="s">
        <v>173</v>
      </c>
      <c r="AL64" s="221" t="s">
        <v>173</v>
      </c>
    </row>
    <row r="65" spans="1:38" s="223" customFormat="1" ht="47.25">
      <c r="A65" s="206" t="s">
        <v>38</v>
      </c>
      <c r="B65" s="207" t="s">
        <v>97</v>
      </c>
      <c r="C65" s="221" t="s">
        <v>114</v>
      </c>
      <c r="D65" s="221" t="s">
        <v>173</v>
      </c>
      <c r="E65" s="221" t="s">
        <v>173</v>
      </c>
      <c r="F65" s="221" t="s">
        <v>173</v>
      </c>
      <c r="G65" s="221" t="s">
        <v>173</v>
      </c>
      <c r="H65" s="221" t="s">
        <v>173</v>
      </c>
      <c r="I65" s="221" t="s">
        <v>173</v>
      </c>
      <c r="J65" s="221" t="s">
        <v>173</v>
      </c>
      <c r="K65" s="221" t="s">
        <v>173</v>
      </c>
      <c r="L65" s="221" t="s">
        <v>173</v>
      </c>
      <c r="M65" s="221" t="s">
        <v>173</v>
      </c>
      <c r="N65" s="221" t="s">
        <v>173</v>
      </c>
      <c r="O65" s="221" t="s">
        <v>173</v>
      </c>
      <c r="P65" s="221" t="s">
        <v>173</v>
      </c>
      <c r="Q65" s="221" t="s">
        <v>173</v>
      </c>
      <c r="R65" s="221" t="s">
        <v>173</v>
      </c>
      <c r="S65" s="221" t="s">
        <v>173</v>
      </c>
      <c r="T65" s="221" t="s">
        <v>173</v>
      </c>
      <c r="U65" s="221" t="s">
        <v>173</v>
      </c>
      <c r="V65" s="221" t="s">
        <v>173</v>
      </c>
      <c r="W65" s="221" t="s">
        <v>173</v>
      </c>
      <c r="X65" s="221" t="s">
        <v>173</v>
      </c>
      <c r="Y65" s="221" t="s">
        <v>173</v>
      </c>
      <c r="Z65" s="221" t="s">
        <v>173</v>
      </c>
      <c r="AA65" s="221" t="s">
        <v>173</v>
      </c>
      <c r="AB65" s="221" t="s">
        <v>173</v>
      </c>
      <c r="AC65" s="221" t="s">
        <v>173</v>
      </c>
      <c r="AD65" s="221" t="s">
        <v>173</v>
      </c>
      <c r="AE65" s="221" t="s">
        <v>173</v>
      </c>
      <c r="AF65" s="221" t="s">
        <v>173</v>
      </c>
      <c r="AG65" s="221" t="s">
        <v>173</v>
      </c>
      <c r="AH65" s="221" t="s">
        <v>173</v>
      </c>
      <c r="AI65" s="221" t="s">
        <v>173</v>
      </c>
      <c r="AJ65" s="221" t="s">
        <v>173</v>
      </c>
      <c r="AK65" s="221" t="s">
        <v>173</v>
      </c>
      <c r="AL65" s="221" t="s">
        <v>173</v>
      </c>
    </row>
    <row r="66" spans="1:38" s="223" customFormat="1" ht="31.5">
      <c r="A66" s="206" t="s">
        <v>54</v>
      </c>
      <c r="B66" s="207" t="s">
        <v>98</v>
      </c>
      <c r="C66" s="221" t="s">
        <v>114</v>
      </c>
      <c r="D66" s="221" t="s">
        <v>173</v>
      </c>
      <c r="E66" s="221" t="s">
        <v>173</v>
      </c>
      <c r="F66" s="221" t="s">
        <v>173</v>
      </c>
      <c r="G66" s="221" t="s">
        <v>173</v>
      </c>
      <c r="H66" s="221" t="s">
        <v>173</v>
      </c>
      <c r="I66" s="221" t="s">
        <v>173</v>
      </c>
      <c r="J66" s="221" t="s">
        <v>173</v>
      </c>
      <c r="K66" s="221" t="s">
        <v>173</v>
      </c>
      <c r="L66" s="221" t="s">
        <v>173</v>
      </c>
      <c r="M66" s="221" t="s">
        <v>173</v>
      </c>
      <c r="N66" s="221" t="s">
        <v>173</v>
      </c>
      <c r="O66" s="221" t="s">
        <v>173</v>
      </c>
      <c r="P66" s="221" t="s">
        <v>173</v>
      </c>
      <c r="Q66" s="221" t="s">
        <v>173</v>
      </c>
      <c r="R66" s="221" t="s">
        <v>173</v>
      </c>
      <c r="S66" s="221" t="s">
        <v>173</v>
      </c>
      <c r="T66" s="221" t="s">
        <v>173</v>
      </c>
      <c r="U66" s="221" t="s">
        <v>173</v>
      </c>
      <c r="V66" s="221" t="s">
        <v>173</v>
      </c>
      <c r="W66" s="221" t="s">
        <v>173</v>
      </c>
      <c r="X66" s="221" t="s">
        <v>173</v>
      </c>
      <c r="Y66" s="221" t="s">
        <v>173</v>
      </c>
      <c r="Z66" s="221" t="s">
        <v>173</v>
      </c>
      <c r="AA66" s="221" t="s">
        <v>173</v>
      </c>
      <c r="AB66" s="221" t="s">
        <v>173</v>
      </c>
      <c r="AC66" s="221" t="s">
        <v>173</v>
      </c>
      <c r="AD66" s="221" t="s">
        <v>173</v>
      </c>
      <c r="AE66" s="221" t="s">
        <v>173</v>
      </c>
      <c r="AF66" s="221" t="s">
        <v>173</v>
      </c>
      <c r="AG66" s="221" t="s">
        <v>173</v>
      </c>
      <c r="AH66" s="221" t="s">
        <v>173</v>
      </c>
      <c r="AI66" s="221" t="s">
        <v>173</v>
      </c>
      <c r="AJ66" s="221" t="s">
        <v>173</v>
      </c>
      <c r="AK66" s="221" t="s">
        <v>173</v>
      </c>
      <c r="AL66" s="221" t="s">
        <v>173</v>
      </c>
    </row>
    <row r="67" spans="1:38" s="223" customFormat="1" ht="31.5">
      <c r="A67" s="206" t="s">
        <v>168</v>
      </c>
      <c r="B67" s="207" t="s">
        <v>99</v>
      </c>
      <c r="C67" s="221" t="s">
        <v>114</v>
      </c>
      <c r="D67" s="221" t="s">
        <v>173</v>
      </c>
      <c r="E67" s="221" t="s">
        <v>173</v>
      </c>
      <c r="F67" s="221" t="s">
        <v>173</v>
      </c>
      <c r="G67" s="221" t="s">
        <v>173</v>
      </c>
      <c r="H67" s="221" t="s">
        <v>173</v>
      </c>
      <c r="I67" s="221" t="s">
        <v>173</v>
      </c>
      <c r="J67" s="221" t="s">
        <v>173</v>
      </c>
      <c r="K67" s="221" t="s">
        <v>173</v>
      </c>
      <c r="L67" s="221" t="s">
        <v>173</v>
      </c>
      <c r="M67" s="221" t="s">
        <v>173</v>
      </c>
      <c r="N67" s="221" t="s">
        <v>173</v>
      </c>
      <c r="O67" s="221" t="s">
        <v>173</v>
      </c>
      <c r="P67" s="221" t="s">
        <v>173</v>
      </c>
      <c r="Q67" s="221" t="s">
        <v>173</v>
      </c>
      <c r="R67" s="221" t="s">
        <v>173</v>
      </c>
      <c r="S67" s="221" t="s">
        <v>173</v>
      </c>
      <c r="T67" s="221" t="s">
        <v>173</v>
      </c>
      <c r="U67" s="221" t="s">
        <v>173</v>
      </c>
      <c r="V67" s="221" t="s">
        <v>173</v>
      </c>
      <c r="W67" s="221" t="s">
        <v>173</v>
      </c>
      <c r="X67" s="221" t="s">
        <v>173</v>
      </c>
      <c r="Y67" s="221" t="s">
        <v>173</v>
      </c>
      <c r="Z67" s="221" t="s">
        <v>173</v>
      </c>
      <c r="AA67" s="221" t="s">
        <v>173</v>
      </c>
      <c r="AB67" s="221" t="s">
        <v>173</v>
      </c>
      <c r="AC67" s="221" t="s">
        <v>173</v>
      </c>
      <c r="AD67" s="221" t="s">
        <v>173</v>
      </c>
      <c r="AE67" s="221" t="s">
        <v>173</v>
      </c>
      <c r="AF67" s="221" t="s">
        <v>173</v>
      </c>
      <c r="AG67" s="221" t="s">
        <v>173</v>
      </c>
      <c r="AH67" s="221" t="s">
        <v>173</v>
      </c>
      <c r="AI67" s="221" t="s">
        <v>173</v>
      </c>
      <c r="AJ67" s="221" t="s">
        <v>173</v>
      </c>
      <c r="AK67" s="221" t="s">
        <v>173</v>
      </c>
      <c r="AL67" s="221" t="s">
        <v>173</v>
      </c>
    </row>
    <row r="68" spans="1:38" s="223" customFormat="1" ht="63">
      <c r="A68" s="206" t="s">
        <v>122</v>
      </c>
      <c r="B68" s="207" t="s">
        <v>100</v>
      </c>
      <c r="C68" s="221" t="s">
        <v>114</v>
      </c>
      <c r="D68" s="221" t="s">
        <v>173</v>
      </c>
      <c r="E68" s="221" t="s">
        <v>173</v>
      </c>
      <c r="F68" s="221" t="s">
        <v>173</v>
      </c>
      <c r="G68" s="221" t="s">
        <v>173</v>
      </c>
      <c r="H68" s="221" t="s">
        <v>173</v>
      </c>
      <c r="I68" s="221" t="s">
        <v>173</v>
      </c>
      <c r="J68" s="221" t="s">
        <v>173</v>
      </c>
      <c r="K68" s="221" t="s">
        <v>173</v>
      </c>
      <c r="L68" s="221" t="s">
        <v>173</v>
      </c>
      <c r="M68" s="221" t="s">
        <v>173</v>
      </c>
      <c r="N68" s="221" t="s">
        <v>173</v>
      </c>
      <c r="O68" s="221" t="s">
        <v>173</v>
      </c>
      <c r="P68" s="221" t="s">
        <v>173</v>
      </c>
      <c r="Q68" s="221" t="s">
        <v>173</v>
      </c>
      <c r="R68" s="221" t="s">
        <v>173</v>
      </c>
      <c r="S68" s="221" t="s">
        <v>173</v>
      </c>
      <c r="T68" s="221" t="s">
        <v>173</v>
      </c>
      <c r="U68" s="221" t="s">
        <v>173</v>
      </c>
      <c r="V68" s="221" t="s">
        <v>173</v>
      </c>
      <c r="W68" s="221" t="s">
        <v>173</v>
      </c>
      <c r="X68" s="221" t="s">
        <v>173</v>
      </c>
      <c r="Y68" s="221" t="s">
        <v>173</v>
      </c>
      <c r="Z68" s="221" t="s">
        <v>173</v>
      </c>
      <c r="AA68" s="221" t="s">
        <v>173</v>
      </c>
      <c r="AB68" s="221" t="s">
        <v>173</v>
      </c>
      <c r="AC68" s="221" t="s">
        <v>173</v>
      </c>
      <c r="AD68" s="221" t="s">
        <v>173</v>
      </c>
      <c r="AE68" s="221" t="s">
        <v>173</v>
      </c>
      <c r="AF68" s="221" t="s">
        <v>173</v>
      </c>
      <c r="AG68" s="221" t="s">
        <v>173</v>
      </c>
      <c r="AH68" s="221" t="s">
        <v>173</v>
      </c>
      <c r="AI68" s="221" t="s">
        <v>173</v>
      </c>
      <c r="AJ68" s="221" t="s">
        <v>173</v>
      </c>
      <c r="AK68" s="221" t="s">
        <v>173</v>
      </c>
      <c r="AL68" s="221" t="s">
        <v>173</v>
      </c>
    </row>
    <row r="69" spans="1:38" s="223" customFormat="1" ht="47.25">
      <c r="A69" s="206" t="s">
        <v>123</v>
      </c>
      <c r="B69" s="207" t="s">
        <v>101</v>
      </c>
      <c r="C69" s="221" t="s">
        <v>114</v>
      </c>
      <c r="D69" s="221" t="s">
        <v>173</v>
      </c>
      <c r="E69" s="221" t="s">
        <v>173</v>
      </c>
      <c r="F69" s="221" t="s">
        <v>173</v>
      </c>
      <c r="G69" s="221" t="s">
        <v>173</v>
      </c>
      <c r="H69" s="221" t="s">
        <v>173</v>
      </c>
      <c r="I69" s="221" t="s">
        <v>173</v>
      </c>
      <c r="J69" s="221" t="s">
        <v>173</v>
      </c>
      <c r="K69" s="221" t="s">
        <v>173</v>
      </c>
      <c r="L69" s="221" t="s">
        <v>173</v>
      </c>
      <c r="M69" s="221" t="s">
        <v>173</v>
      </c>
      <c r="N69" s="221" t="s">
        <v>173</v>
      </c>
      <c r="O69" s="221" t="s">
        <v>173</v>
      </c>
      <c r="P69" s="221" t="s">
        <v>173</v>
      </c>
      <c r="Q69" s="221" t="s">
        <v>173</v>
      </c>
      <c r="R69" s="221" t="s">
        <v>173</v>
      </c>
      <c r="S69" s="221" t="s">
        <v>173</v>
      </c>
      <c r="T69" s="221" t="s">
        <v>173</v>
      </c>
      <c r="U69" s="221" t="s">
        <v>173</v>
      </c>
      <c r="V69" s="221" t="s">
        <v>173</v>
      </c>
      <c r="W69" s="221" t="s">
        <v>173</v>
      </c>
      <c r="X69" s="221" t="s">
        <v>173</v>
      </c>
      <c r="Y69" s="221" t="s">
        <v>173</v>
      </c>
      <c r="Z69" s="221" t="s">
        <v>173</v>
      </c>
      <c r="AA69" s="221" t="s">
        <v>173</v>
      </c>
      <c r="AB69" s="221" t="s">
        <v>173</v>
      </c>
      <c r="AC69" s="221" t="s">
        <v>173</v>
      </c>
      <c r="AD69" s="221" t="s">
        <v>173</v>
      </c>
      <c r="AE69" s="221" t="s">
        <v>173</v>
      </c>
      <c r="AF69" s="221" t="s">
        <v>173</v>
      </c>
      <c r="AG69" s="221" t="s">
        <v>173</v>
      </c>
      <c r="AH69" s="221" t="s">
        <v>173</v>
      </c>
      <c r="AI69" s="221" t="s">
        <v>173</v>
      </c>
      <c r="AJ69" s="221" t="s">
        <v>173</v>
      </c>
      <c r="AK69" s="221" t="s">
        <v>173</v>
      </c>
      <c r="AL69" s="221" t="s">
        <v>173</v>
      </c>
    </row>
    <row r="70" spans="1:38" s="223" customFormat="1" ht="47.25">
      <c r="A70" s="206" t="s">
        <v>124</v>
      </c>
      <c r="B70" s="207" t="s">
        <v>102</v>
      </c>
      <c r="C70" s="221" t="s">
        <v>114</v>
      </c>
      <c r="D70" s="221" t="s">
        <v>173</v>
      </c>
      <c r="E70" s="221" t="s">
        <v>173</v>
      </c>
      <c r="F70" s="221" t="s">
        <v>173</v>
      </c>
      <c r="G70" s="221" t="s">
        <v>173</v>
      </c>
      <c r="H70" s="221" t="s">
        <v>173</v>
      </c>
      <c r="I70" s="221" t="s">
        <v>173</v>
      </c>
      <c r="J70" s="221" t="s">
        <v>173</v>
      </c>
      <c r="K70" s="221" t="s">
        <v>173</v>
      </c>
      <c r="L70" s="221" t="s">
        <v>173</v>
      </c>
      <c r="M70" s="221" t="s">
        <v>173</v>
      </c>
      <c r="N70" s="221" t="s">
        <v>173</v>
      </c>
      <c r="O70" s="221" t="s">
        <v>173</v>
      </c>
      <c r="P70" s="221" t="s">
        <v>173</v>
      </c>
      <c r="Q70" s="221" t="s">
        <v>173</v>
      </c>
      <c r="R70" s="221" t="s">
        <v>173</v>
      </c>
      <c r="S70" s="221" t="s">
        <v>173</v>
      </c>
      <c r="T70" s="221" t="s">
        <v>173</v>
      </c>
      <c r="U70" s="221" t="s">
        <v>173</v>
      </c>
      <c r="V70" s="221" t="s">
        <v>173</v>
      </c>
      <c r="W70" s="221" t="s">
        <v>173</v>
      </c>
      <c r="X70" s="221" t="s">
        <v>173</v>
      </c>
      <c r="Y70" s="221" t="s">
        <v>173</v>
      </c>
      <c r="Z70" s="221" t="s">
        <v>173</v>
      </c>
      <c r="AA70" s="221" t="s">
        <v>173</v>
      </c>
      <c r="AB70" s="221" t="s">
        <v>173</v>
      </c>
      <c r="AC70" s="221" t="s">
        <v>173</v>
      </c>
      <c r="AD70" s="221" t="s">
        <v>173</v>
      </c>
      <c r="AE70" s="221" t="s">
        <v>173</v>
      </c>
      <c r="AF70" s="221" t="s">
        <v>173</v>
      </c>
      <c r="AG70" s="221" t="s">
        <v>173</v>
      </c>
      <c r="AH70" s="221" t="s">
        <v>173</v>
      </c>
      <c r="AI70" s="221" t="s">
        <v>173</v>
      </c>
      <c r="AJ70" s="221" t="s">
        <v>173</v>
      </c>
      <c r="AK70" s="221" t="s">
        <v>173</v>
      </c>
      <c r="AL70" s="221" t="s">
        <v>173</v>
      </c>
    </row>
    <row r="71" spans="1:38" s="223" customFormat="1" ht="31.5">
      <c r="A71" s="206" t="s">
        <v>125</v>
      </c>
      <c r="B71" s="207" t="s">
        <v>103</v>
      </c>
      <c r="C71" s="221" t="s">
        <v>114</v>
      </c>
      <c r="D71" s="221" t="s">
        <v>173</v>
      </c>
      <c r="E71" s="221" t="s">
        <v>173</v>
      </c>
      <c r="F71" s="221" t="s">
        <v>173</v>
      </c>
      <c r="G71" s="221" t="s">
        <v>173</v>
      </c>
      <c r="H71" s="221" t="s">
        <v>173</v>
      </c>
      <c r="I71" s="221" t="s">
        <v>173</v>
      </c>
      <c r="J71" s="221" t="s">
        <v>173</v>
      </c>
      <c r="K71" s="221" t="s">
        <v>173</v>
      </c>
      <c r="L71" s="221" t="s">
        <v>173</v>
      </c>
      <c r="M71" s="221" t="s">
        <v>173</v>
      </c>
      <c r="N71" s="221" t="s">
        <v>173</v>
      </c>
      <c r="O71" s="221" t="s">
        <v>173</v>
      </c>
      <c r="P71" s="221" t="s">
        <v>173</v>
      </c>
      <c r="Q71" s="221" t="s">
        <v>173</v>
      </c>
      <c r="R71" s="221" t="s">
        <v>173</v>
      </c>
      <c r="S71" s="221" t="s">
        <v>173</v>
      </c>
      <c r="T71" s="221" t="s">
        <v>173</v>
      </c>
      <c r="U71" s="221" t="s">
        <v>173</v>
      </c>
      <c r="V71" s="221" t="s">
        <v>173</v>
      </c>
      <c r="W71" s="221" t="s">
        <v>173</v>
      </c>
      <c r="X71" s="221" t="s">
        <v>173</v>
      </c>
      <c r="Y71" s="221" t="s">
        <v>173</v>
      </c>
      <c r="Z71" s="221" t="s">
        <v>173</v>
      </c>
      <c r="AA71" s="221" t="s">
        <v>173</v>
      </c>
      <c r="AB71" s="221" t="s">
        <v>173</v>
      </c>
      <c r="AC71" s="221" t="s">
        <v>173</v>
      </c>
      <c r="AD71" s="221" t="s">
        <v>173</v>
      </c>
      <c r="AE71" s="221" t="s">
        <v>173</v>
      </c>
      <c r="AF71" s="221" t="s">
        <v>173</v>
      </c>
      <c r="AG71" s="221" t="s">
        <v>173</v>
      </c>
      <c r="AH71" s="221" t="s">
        <v>173</v>
      </c>
      <c r="AI71" s="221" t="s">
        <v>173</v>
      </c>
      <c r="AJ71" s="221" t="s">
        <v>173</v>
      </c>
      <c r="AK71" s="221" t="s">
        <v>173</v>
      </c>
      <c r="AL71" s="221" t="s">
        <v>173</v>
      </c>
    </row>
    <row r="72" spans="1:38" s="223" customFormat="1" ht="31.5">
      <c r="A72" s="206" t="s">
        <v>169</v>
      </c>
      <c r="B72" s="207" t="s">
        <v>104</v>
      </c>
      <c r="C72" s="221" t="s">
        <v>114</v>
      </c>
      <c r="D72" s="221" t="s">
        <v>173</v>
      </c>
      <c r="E72" s="221" t="s">
        <v>173</v>
      </c>
      <c r="F72" s="221" t="s">
        <v>173</v>
      </c>
      <c r="G72" s="221" t="s">
        <v>173</v>
      </c>
      <c r="H72" s="221" t="s">
        <v>173</v>
      </c>
      <c r="I72" s="221" t="s">
        <v>173</v>
      </c>
      <c r="J72" s="221" t="s">
        <v>173</v>
      </c>
      <c r="K72" s="221" t="s">
        <v>173</v>
      </c>
      <c r="L72" s="221" t="s">
        <v>173</v>
      </c>
      <c r="M72" s="221" t="s">
        <v>173</v>
      </c>
      <c r="N72" s="221" t="s">
        <v>173</v>
      </c>
      <c r="O72" s="221" t="s">
        <v>173</v>
      </c>
      <c r="P72" s="221" t="s">
        <v>173</v>
      </c>
      <c r="Q72" s="221" t="s">
        <v>173</v>
      </c>
      <c r="R72" s="221" t="s">
        <v>173</v>
      </c>
      <c r="S72" s="221" t="s">
        <v>173</v>
      </c>
      <c r="T72" s="221" t="s">
        <v>173</v>
      </c>
      <c r="U72" s="221" t="s">
        <v>173</v>
      </c>
      <c r="V72" s="221" t="s">
        <v>173</v>
      </c>
      <c r="W72" s="221" t="s">
        <v>173</v>
      </c>
      <c r="X72" s="221" t="s">
        <v>173</v>
      </c>
      <c r="Y72" s="221" t="s">
        <v>173</v>
      </c>
      <c r="Z72" s="221" t="s">
        <v>173</v>
      </c>
      <c r="AA72" s="221" t="s">
        <v>173</v>
      </c>
      <c r="AB72" s="221" t="s">
        <v>173</v>
      </c>
      <c r="AC72" s="221" t="s">
        <v>173</v>
      </c>
      <c r="AD72" s="221" t="s">
        <v>173</v>
      </c>
      <c r="AE72" s="221" t="s">
        <v>173</v>
      </c>
      <c r="AF72" s="221" t="s">
        <v>173</v>
      </c>
      <c r="AG72" s="221" t="s">
        <v>173</v>
      </c>
      <c r="AH72" s="221" t="s">
        <v>173</v>
      </c>
      <c r="AI72" s="221" t="s">
        <v>173</v>
      </c>
      <c r="AJ72" s="221" t="s">
        <v>173</v>
      </c>
      <c r="AK72" s="221" t="s">
        <v>173</v>
      </c>
      <c r="AL72" s="221" t="s">
        <v>173</v>
      </c>
    </row>
    <row r="73" spans="1:38" s="223" customFormat="1" ht="38.25" customHeight="1">
      <c r="A73" s="206" t="s">
        <v>170</v>
      </c>
      <c r="B73" s="207" t="s">
        <v>105</v>
      </c>
      <c r="C73" s="221" t="s">
        <v>114</v>
      </c>
      <c r="D73" s="221" t="s">
        <v>173</v>
      </c>
      <c r="E73" s="221" t="s">
        <v>173</v>
      </c>
      <c r="F73" s="221" t="s">
        <v>173</v>
      </c>
      <c r="G73" s="221" t="s">
        <v>173</v>
      </c>
      <c r="H73" s="221" t="s">
        <v>173</v>
      </c>
      <c r="I73" s="221" t="s">
        <v>173</v>
      </c>
      <c r="J73" s="221" t="s">
        <v>173</v>
      </c>
      <c r="K73" s="221" t="s">
        <v>173</v>
      </c>
      <c r="L73" s="221" t="s">
        <v>173</v>
      </c>
      <c r="M73" s="221" t="s">
        <v>173</v>
      </c>
      <c r="N73" s="221" t="s">
        <v>173</v>
      </c>
      <c r="O73" s="221" t="s">
        <v>173</v>
      </c>
      <c r="P73" s="221" t="s">
        <v>173</v>
      </c>
      <c r="Q73" s="221" t="s">
        <v>173</v>
      </c>
      <c r="R73" s="221" t="s">
        <v>173</v>
      </c>
      <c r="S73" s="221" t="s">
        <v>173</v>
      </c>
      <c r="T73" s="221" t="s">
        <v>173</v>
      </c>
      <c r="U73" s="221" t="s">
        <v>173</v>
      </c>
      <c r="V73" s="221" t="s">
        <v>173</v>
      </c>
      <c r="W73" s="221" t="s">
        <v>173</v>
      </c>
      <c r="X73" s="221" t="s">
        <v>173</v>
      </c>
      <c r="Y73" s="221" t="s">
        <v>173</v>
      </c>
      <c r="Z73" s="221" t="s">
        <v>173</v>
      </c>
      <c r="AA73" s="221" t="s">
        <v>173</v>
      </c>
      <c r="AB73" s="221" t="s">
        <v>173</v>
      </c>
      <c r="AC73" s="221" t="s">
        <v>173</v>
      </c>
      <c r="AD73" s="221" t="s">
        <v>173</v>
      </c>
      <c r="AE73" s="221" t="s">
        <v>173</v>
      </c>
      <c r="AF73" s="221" t="s">
        <v>173</v>
      </c>
      <c r="AG73" s="221" t="s">
        <v>173</v>
      </c>
      <c r="AH73" s="221" t="s">
        <v>173</v>
      </c>
      <c r="AI73" s="221" t="s">
        <v>173</v>
      </c>
      <c r="AJ73" s="221" t="s">
        <v>173</v>
      </c>
      <c r="AK73" s="221" t="s">
        <v>173</v>
      </c>
      <c r="AL73" s="221" t="s">
        <v>173</v>
      </c>
    </row>
  </sheetData>
  <sheetProtection/>
  <mergeCells count="17">
    <mergeCell ref="B4:AJ4"/>
    <mergeCell ref="B5:AJ5"/>
    <mergeCell ref="B7:AJ7"/>
    <mergeCell ref="A13:A16"/>
    <mergeCell ref="B13:B16"/>
    <mergeCell ref="C13:C16"/>
    <mergeCell ref="D13:AL13"/>
    <mergeCell ref="D14:J14"/>
    <mergeCell ref="K14:Q14"/>
    <mergeCell ref="R14:X14"/>
    <mergeCell ref="Y14:AE14"/>
    <mergeCell ref="AF14:AL14"/>
    <mergeCell ref="E15:J15"/>
    <mergeCell ref="L15:Q15"/>
    <mergeCell ref="S15:X15"/>
    <mergeCell ref="Z15:AE15"/>
    <mergeCell ref="AG15:AL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Хеди</cp:lastModifiedBy>
  <cp:lastPrinted>2016-11-07T05:46:43Z</cp:lastPrinted>
  <dcterms:created xsi:type="dcterms:W3CDTF">2009-07-27T10:10:26Z</dcterms:created>
  <dcterms:modified xsi:type="dcterms:W3CDTF">2020-11-05T13:58:33Z</dcterms:modified>
  <cp:category/>
  <cp:version/>
  <cp:contentType/>
  <cp:contentStatus/>
</cp:coreProperties>
</file>