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355" windowWidth="15600" windowHeight="7080" activeTab="0"/>
  </bookViews>
  <sheets>
    <sheet name="мой отчет" sheetId="1" r:id="rId1"/>
  </sheets>
  <definedNames>
    <definedName name="_xlnm.Print_Titles" localSheetId="0">'мой отчет'!$5:$6</definedName>
    <definedName name="_xlnm.Print_Area" localSheetId="0">'мой отчет'!$A$1:$E$129</definedName>
  </definedNames>
  <calcPr fullCalcOnLoad="1"/>
</workbook>
</file>

<file path=xl/sharedStrings.xml><?xml version="1.0" encoding="utf-8"?>
<sst xmlns="http://schemas.openxmlformats.org/spreadsheetml/2006/main" count="169" uniqueCount="60">
  <si>
    <t>Статус</t>
  </si>
  <si>
    <t>Подпрограмма 2</t>
  </si>
  <si>
    <t>Подпрограмма 3</t>
  </si>
  <si>
    <t>федеральный бюджет</t>
  </si>
  <si>
    <t>республиканский бюджет</t>
  </si>
  <si>
    <t>внебюджетные источники</t>
  </si>
  <si>
    <t>в том числе по отдельным
источникам финансирования:</t>
  </si>
  <si>
    <t>Государственная программа</t>
  </si>
  <si>
    <t>"Развитие промышленности, энергетики и повышение энергоэффективности в Чеченской Республике"</t>
  </si>
  <si>
    <t>"Энергосбережение и повышение энергоэффективности в Чеченской Республике"</t>
  </si>
  <si>
    <t>местный бюджет</t>
  </si>
  <si>
    <t>Мероприятие 3.1.</t>
  </si>
  <si>
    <t>Мероприятие 3.2.</t>
  </si>
  <si>
    <t>Мероприятие 3.3.</t>
  </si>
  <si>
    <t xml:space="preserve"> Разработка "Схемы и программы развития электроэнергетики Чеченской Республики" на 5-ти летний период с ежегодной корректировкой </t>
  </si>
  <si>
    <t>Наименование государственной программы, подпрограммы государственной программы, мероприятий</t>
  </si>
  <si>
    <t>Источники ресурсного обеспечения</t>
  </si>
  <si>
    <t>Форма 10</t>
  </si>
  <si>
    <t>(тыс. рублей)</t>
  </si>
  <si>
    <t>Мероприятие 2.1</t>
  </si>
  <si>
    <t>Мероприятие 2.2</t>
  </si>
  <si>
    <t>всего</t>
  </si>
  <si>
    <t>Мероприятия по сокращению потерь воды, внедрение систем оборотного водоснабжения</t>
  </si>
  <si>
    <t>Мероприятие 2.3</t>
  </si>
  <si>
    <t>Повышение энергетической эффективности систем освещения зданий, строений, сооружений</t>
  </si>
  <si>
    <t>Мероприятие 2.4</t>
  </si>
  <si>
    <t>Мероприятие 2.5</t>
  </si>
  <si>
    <t>Мероприятие 2.6</t>
  </si>
  <si>
    <t>Предоставление в простых и доступных формах информации о способах энергосбережения в быту, преимуществах энергосберегающих технологий и оборудования, особенностях их выбора и эксплуатации</t>
  </si>
  <si>
    <t>Активное формирование общественного порицания энергорасточительства и престижа экономного отношения к энергоресурсам в обществе</t>
  </si>
  <si>
    <t>Вовлечение в процесс энергосбережения всех социальных слоев населения республики, общественных организаций, управляющих компаний и товариществ собственников жилья</t>
  </si>
  <si>
    <t>Проведение занятий по основам энергосбережения среди учащихся образовательных учреждений Чеченской Республики, позволяющих формировать мировоззрение на рачительное использование энергоресурсов, начиная с детского и юношеского возраста</t>
  </si>
  <si>
    <t>местный бюджет*</t>
  </si>
  <si>
    <t>Повышение энергоэффективности в системах водоснабжения</t>
  </si>
  <si>
    <t>Модернизация систем наружного освещения</t>
  </si>
  <si>
    <t>Государственное бюджетное учреждение "Центр энергосбережения и повышения энергетической эффективности Чеченской Республики"</t>
  </si>
  <si>
    <t xml:space="preserve">местный бюджет </t>
  </si>
  <si>
    <t xml:space="preserve">внебюджетные источники </t>
  </si>
  <si>
    <t xml:space="preserve">Информация
о расходах на реализацию государственной программы Чеченской Республики 
"Развитие промышленности, энергетики и повышение энергоэффективности в Чеченской Республике"
 по источникам финансирования за 2015 год 
</t>
  </si>
  <si>
    <t>Оценка расходов (план) 
на 2015 год</t>
  </si>
  <si>
    <t>Фактические расходы за  2015 год</t>
  </si>
  <si>
    <t>Модернизация систем тепло-электропотребления
в том числе:</t>
  </si>
  <si>
    <t>Повышение энергоэффективности систем газоснабжения</t>
  </si>
  <si>
    <t>Повышение энергоэффективности систем электроснабжения</t>
  </si>
  <si>
    <t>Повышение эффективности потребления  жидкого моторного топлива</t>
  </si>
  <si>
    <t>Внедрение частотно-регулируемого привода электродвигателей и оптимизация систем электродвигателей</t>
  </si>
  <si>
    <t>Мероприятие 2.7</t>
  </si>
  <si>
    <t>Мероприятие 2.8</t>
  </si>
  <si>
    <t>Мероприятие 2.9</t>
  </si>
  <si>
    <t>Мероприятие 2.10</t>
  </si>
  <si>
    <t>Мероприятие 2.11</t>
  </si>
  <si>
    <t>газ</t>
  </si>
  <si>
    <t>э/э</t>
  </si>
  <si>
    <t>вода</t>
  </si>
  <si>
    <t>моттопливо</t>
  </si>
  <si>
    <t xml:space="preserve">"Обеспечение реализации государственной программы "Развитие промышленности, энергетики и повышение энергоэффективности 
в Чеченской Республике" </t>
  </si>
  <si>
    <t>Обеспечение деятельности аппарата Министерства промышленности и энергетики Чеченской Республики</t>
  </si>
  <si>
    <r>
      <rPr>
        <b/>
        <sz val="10"/>
        <color indexed="8"/>
        <rFont val="Times New Roman"/>
        <family val="1"/>
      </rPr>
      <t>Примечание:</t>
    </r>
    <r>
      <rPr>
        <sz val="10"/>
        <color indexed="8"/>
        <rFont val="Times New Roman"/>
        <family val="1"/>
      </rPr>
      <t xml:space="preserve">
* Подпрограмма  в 2015 году не планировалась к финансированию за счет средств местных бюджетов. 
</t>
    </r>
  </si>
  <si>
    <t xml:space="preserve">И.о. министра промышленности и энергетики 
Чеченской Республики       </t>
  </si>
  <si>
    <t>Р.А. Магомедов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</si>
</sst>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#,##0.00000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1"/>
      <color indexed="8"/>
      <name val="Calibri"/>
      <family val="2"/>
    </font>
    <font>
      <sz val="10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Calibri"/>
      <family val="2"/>
    </font>
    <font>
      <sz val="10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4" fontId="0" fillId="0" borderId="0" xfId="0" applyNumberFormat="1" applyAlignment="1">
      <alignment/>
    </xf>
    <xf numFmtId="164" fontId="46" fillId="33" borderId="10" xfId="0" applyNumberFormat="1" applyFont="1" applyFill="1" applyBorder="1" applyAlignment="1">
      <alignment horizontal="center" vertical="center" wrapText="1"/>
    </xf>
    <xf numFmtId="164" fontId="46" fillId="33" borderId="10" xfId="0" applyNumberFormat="1" applyFont="1" applyFill="1" applyBorder="1" applyAlignment="1">
      <alignment horizontal="center" vertical="center"/>
    </xf>
    <xf numFmtId="164" fontId="47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47" fillId="33" borderId="1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4" fontId="47" fillId="0" borderId="10" xfId="0" applyNumberFormat="1" applyFont="1" applyBorder="1" applyAlignment="1">
      <alignment horizontal="center" vertical="center"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164" fontId="47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4" fontId="47" fillId="33" borderId="10" xfId="0" applyNumberFormat="1" applyFont="1" applyFill="1" applyBorder="1" applyAlignment="1">
      <alignment horizontal="center" vertical="center" wrapText="1"/>
    </xf>
    <xf numFmtId="166" fontId="47" fillId="0" borderId="10" xfId="0" applyNumberFormat="1" applyFont="1" applyBorder="1" applyAlignment="1">
      <alignment horizontal="center" vertical="center"/>
    </xf>
    <xf numFmtId="166" fontId="46" fillId="0" borderId="10" xfId="0" applyNumberFormat="1" applyFont="1" applyBorder="1" applyAlignment="1">
      <alignment horizontal="center" vertical="center"/>
    </xf>
    <xf numFmtId="166" fontId="0" fillId="0" borderId="0" xfId="0" applyNumberFormat="1" applyAlignment="1">
      <alignment/>
    </xf>
    <xf numFmtId="166" fontId="48" fillId="33" borderId="0" xfId="0" applyNumberFormat="1" applyFont="1" applyFill="1" applyAlignment="1">
      <alignment/>
    </xf>
    <xf numFmtId="4" fontId="47" fillId="33" borderId="10" xfId="0" applyNumberFormat="1" applyFont="1" applyFill="1" applyBorder="1" applyAlignment="1">
      <alignment horizontal="center" vertical="center"/>
    </xf>
    <xf numFmtId="4" fontId="47" fillId="0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4" fillId="33" borderId="0" xfId="0" applyFont="1" applyFill="1" applyBorder="1" applyAlignment="1">
      <alignment horizontal="right" vertical="center" wrapText="1"/>
    </xf>
    <xf numFmtId="166" fontId="46" fillId="33" borderId="10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left" vertical="center" wrapText="1"/>
    </xf>
    <xf numFmtId="4" fontId="49" fillId="0" borderId="10" xfId="0" applyNumberFormat="1" applyFont="1" applyBorder="1" applyAlignment="1">
      <alignment horizontal="center" vertical="center"/>
    </xf>
    <xf numFmtId="167" fontId="0" fillId="0" borderId="0" xfId="0" applyNumberFormat="1" applyAlignment="1">
      <alignment/>
    </xf>
    <xf numFmtId="167" fontId="47" fillId="0" borderId="10" xfId="0" applyNumberFormat="1" applyFont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65" fontId="47" fillId="0" borderId="1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top" wrapText="1"/>
    </xf>
    <xf numFmtId="0" fontId="47" fillId="33" borderId="12" xfId="0" applyFont="1" applyFill="1" applyBorder="1" applyAlignment="1">
      <alignment horizontal="center" vertical="top" wrapText="1"/>
    </xf>
    <xf numFmtId="0" fontId="47" fillId="33" borderId="1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614"/>
  <sheetViews>
    <sheetView tabSelected="1" view="pageBreakPreview" zoomScaleNormal="75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E42" sqref="E42"/>
    </sheetView>
  </sheetViews>
  <sheetFormatPr defaultColWidth="9.140625" defaultRowHeight="15"/>
  <cols>
    <col min="1" max="1" width="30.8515625" style="0" customWidth="1"/>
    <col min="2" max="2" width="42.28125" style="0" customWidth="1"/>
    <col min="3" max="3" width="24.8515625" style="9" customWidth="1"/>
    <col min="4" max="4" width="14.7109375" style="0" customWidth="1"/>
    <col min="5" max="5" width="19.28125" style="0" customWidth="1"/>
    <col min="6" max="6" width="8.7109375" style="0" customWidth="1"/>
    <col min="7" max="7" width="11.421875" style="0" bestFit="1" customWidth="1"/>
    <col min="8" max="9" width="9.7109375" style="0" bestFit="1" customWidth="1"/>
    <col min="10" max="10" width="12.8515625" style="0" customWidth="1"/>
    <col min="11" max="11" width="10.57421875" style="0" bestFit="1" customWidth="1"/>
    <col min="12" max="12" width="9.7109375" style="0" bestFit="1" customWidth="1"/>
    <col min="13" max="13" width="10.8515625" style="0" customWidth="1"/>
    <col min="14" max="14" width="26.28125" style="0" customWidth="1"/>
    <col min="15" max="15" width="12.8515625" style="0" bestFit="1" customWidth="1"/>
    <col min="16" max="16" width="14.8515625" style="0" customWidth="1"/>
    <col min="17" max="17" width="14.57421875" style="0" customWidth="1"/>
    <col min="18" max="18" width="12.8515625" style="0" bestFit="1" customWidth="1"/>
  </cols>
  <sheetData>
    <row r="1" spans="1:5" ht="14.25" customHeight="1">
      <c r="A1" s="9"/>
      <c r="B1" s="9"/>
      <c r="D1" s="9"/>
      <c r="E1" s="25" t="s">
        <v>17</v>
      </c>
    </row>
    <row r="2" spans="1:5" ht="24.75" customHeight="1">
      <c r="A2" s="9"/>
      <c r="B2" s="9"/>
      <c r="D2" s="9"/>
      <c r="E2" s="25"/>
    </row>
    <row r="3" spans="1:13" ht="89.25" customHeight="1">
      <c r="A3" s="53" t="s">
        <v>38</v>
      </c>
      <c r="B3" s="53"/>
      <c r="C3" s="53"/>
      <c r="D3" s="53"/>
      <c r="E3" s="53"/>
      <c r="F3" s="3"/>
      <c r="G3" s="3"/>
      <c r="H3" s="3"/>
      <c r="I3" s="3"/>
      <c r="J3" s="3"/>
      <c r="K3" s="3"/>
      <c r="L3" s="3"/>
      <c r="M3" s="3"/>
    </row>
    <row r="4" spans="1:13" ht="27" customHeight="1">
      <c r="A4" s="35"/>
      <c r="B4" s="35"/>
      <c r="C4" s="36"/>
      <c r="D4" s="35"/>
      <c r="E4" s="26" t="s">
        <v>18</v>
      </c>
      <c r="F4" s="3"/>
      <c r="G4" s="3"/>
      <c r="H4" s="3"/>
      <c r="I4" s="3"/>
      <c r="J4" s="3"/>
      <c r="K4" s="3"/>
      <c r="L4" s="3"/>
      <c r="M4" s="3"/>
    </row>
    <row r="5" spans="1:12" ht="64.5" customHeight="1">
      <c r="A5" s="34" t="s">
        <v>0</v>
      </c>
      <c r="B5" s="34" t="s">
        <v>15</v>
      </c>
      <c r="C5" s="34" t="s">
        <v>16</v>
      </c>
      <c r="D5" s="34" t="s">
        <v>39</v>
      </c>
      <c r="E5" s="37" t="s">
        <v>40</v>
      </c>
      <c r="F5" s="2"/>
      <c r="G5" s="2"/>
      <c r="H5" s="2"/>
      <c r="I5" s="2"/>
      <c r="J5" s="2"/>
      <c r="K5" s="2"/>
      <c r="L5" s="2"/>
    </row>
    <row r="6" spans="1:7" ht="15" customHeight="1">
      <c r="A6" s="34">
        <v>1</v>
      </c>
      <c r="B6" s="34">
        <v>2</v>
      </c>
      <c r="C6" s="34">
        <v>3</v>
      </c>
      <c r="D6" s="34">
        <v>4</v>
      </c>
      <c r="E6" s="34">
        <v>5</v>
      </c>
      <c r="F6" s="1"/>
      <c r="G6" s="1"/>
    </row>
    <row r="7" spans="1:6" ht="24.75" customHeight="1">
      <c r="A7" s="47" t="s">
        <v>7</v>
      </c>
      <c r="B7" s="47" t="s">
        <v>8</v>
      </c>
      <c r="C7" s="34" t="s">
        <v>21</v>
      </c>
      <c r="D7" s="6">
        <v>209701.5</v>
      </c>
      <c r="E7" s="6">
        <f>SUM(E9:E12)</f>
        <v>100702.02500000001</v>
      </c>
      <c r="F7">
        <f>E7/D7*100</f>
        <v>48.02160451880411</v>
      </c>
    </row>
    <row r="8" spans="1:5" ht="53.25" customHeight="1">
      <c r="A8" s="48"/>
      <c r="B8" s="48"/>
      <c r="C8" s="34" t="s">
        <v>6</v>
      </c>
      <c r="D8" s="6"/>
      <c r="E8" s="20"/>
    </row>
    <row r="9" spans="1:6" ht="15">
      <c r="A9" s="48"/>
      <c r="B9" s="48"/>
      <c r="C9" s="34" t="s">
        <v>3</v>
      </c>
      <c r="D9" s="5">
        <f>D15+D100</f>
        <v>0</v>
      </c>
      <c r="E9" s="5">
        <f>E15+E100</f>
        <v>0</v>
      </c>
      <c r="F9" s="22"/>
    </row>
    <row r="10" spans="1:7" ht="17.25" customHeight="1">
      <c r="A10" s="48"/>
      <c r="B10" s="48"/>
      <c r="C10" s="34" t="s">
        <v>4</v>
      </c>
      <c r="D10" s="5">
        <f aca="true" t="shared" si="0" ref="D10:E12">D16+D101</f>
        <v>99689.743</v>
      </c>
      <c r="E10" s="5">
        <f t="shared" si="0"/>
        <v>99687.225</v>
      </c>
      <c r="F10" s="21">
        <f>E10/D10</f>
        <v>0.9999747416341519</v>
      </c>
      <c r="G10" s="11"/>
    </row>
    <row r="11" spans="1:7" ht="22.5" customHeight="1">
      <c r="A11" s="48"/>
      <c r="B11" s="48"/>
      <c r="C11" s="34" t="s">
        <v>5</v>
      </c>
      <c r="D11" s="5">
        <f t="shared" si="0"/>
        <v>110011.83</v>
      </c>
      <c r="E11" s="5">
        <f t="shared" si="0"/>
        <v>373.06</v>
      </c>
      <c r="F11" s="21">
        <f>E11/D11*100</f>
        <v>0.3391089849155314</v>
      </c>
      <c r="G11" s="11"/>
    </row>
    <row r="12" spans="1:7" ht="22.5" customHeight="1">
      <c r="A12" s="49"/>
      <c r="B12" s="49"/>
      <c r="C12" s="34" t="s">
        <v>36</v>
      </c>
      <c r="D12" s="5">
        <f t="shared" si="0"/>
        <v>0</v>
      </c>
      <c r="E12" s="5">
        <f t="shared" si="0"/>
        <v>641.74</v>
      </c>
      <c r="F12" s="21"/>
      <c r="G12" s="11"/>
    </row>
    <row r="13" spans="1:5" ht="19.5" customHeight="1">
      <c r="A13" s="47" t="s">
        <v>1</v>
      </c>
      <c r="B13" s="47" t="s">
        <v>9</v>
      </c>
      <c r="C13" s="34" t="s">
        <v>21</v>
      </c>
      <c r="D13" s="5">
        <f>SUM(D15:D18)</f>
        <v>110011.83</v>
      </c>
      <c r="E13" s="5">
        <f>SUM(E15:E18)</f>
        <v>1014.8</v>
      </c>
    </row>
    <row r="14" spans="1:5" ht="46.5" customHeight="1">
      <c r="A14" s="48"/>
      <c r="B14" s="48"/>
      <c r="C14" s="34" t="s">
        <v>6</v>
      </c>
      <c r="D14" s="6"/>
      <c r="E14" s="6"/>
    </row>
    <row r="15" spans="1:5" ht="24" customHeight="1">
      <c r="A15" s="48"/>
      <c r="B15" s="48"/>
      <c r="C15" s="34" t="s">
        <v>3</v>
      </c>
      <c r="D15" s="6">
        <f>D21+D39+D45+D51+D57+D63+D69+D75+D81+D87+D93</f>
        <v>0</v>
      </c>
      <c r="E15" s="6">
        <f>E21+E39+E45+E51+E57+E63+E69+E75+E81+E87+E93</f>
        <v>0</v>
      </c>
    </row>
    <row r="16" spans="1:5" ht="21.75" customHeight="1">
      <c r="A16" s="48"/>
      <c r="B16" s="48"/>
      <c r="C16" s="34" t="s">
        <v>4</v>
      </c>
      <c r="D16" s="6">
        <f aca="true" t="shared" si="1" ref="D16:E18">D22+D40+D46+D52+D58+D64+D70+D76+D82+D88+D94</f>
        <v>0</v>
      </c>
      <c r="E16" s="6">
        <f t="shared" si="1"/>
        <v>0</v>
      </c>
    </row>
    <row r="17" spans="1:5" ht="18" customHeight="1">
      <c r="A17" s="48"/>
      <c r="B17" s="48"/>
      <c r="C17" s="34" t="s">
        <v>5</v>
      </c>
      <c r="D17" s="6">
        <f t="shared" si="1"/>
        <v>110011.83</v>
      </c>
      <c r="E17" s="6">
        <f t="shared" si="1"/>
        <v>373.06</v>
      </c>
    </row>
    <row r="18" spans="1:5" ht="18" customHeight="1">
      <c r="A18" s="49"/>
      <c r="B18" s="49"/>
      <c r="C18" s="34" t="s">
        <v>32</v>
      </c>
      <c r="D18" s="6">
        <f t="shared" si="1"/>
        <v>0</v>
      </c>
      <c r="E18" s="6">
        <f t="shared" si="1"/>
        <v>641.74</v>
      </c>
    </row>
    <row r="19" spans="1:5" ht="18.75" customHeight="1">
      <c r="A19" s="54" t="s">
        <v>19</v>
      </c>
      <c r="B19" s="46" t="s">
        <v>41</v>
      </c>
      <c r="C19" s="8" t="s">
        <v>21</v>
      </c>
      <c r="D19" s="7">
        <f>SUM(D21:D24)</f>
        <v>29804.379999999997</v>
      </c>
      <c r="E19" s="7">
        <f>SUM(E21:E24)</f>
        <v>216.07</v>
      </c>
    </row>
    <row r="20" spans="1:5" ht="38.25" customHeight="1">
      <c r="A20" s="55"/>
      <c r="B20" s="46"/>
      <c r="C20" s="8" t="s">
        <v>6</v>
      </c>
      <c r="D20" s="7"/>
      <c r="E20" s="7"/>
    </row>
    <row r="21" spans="1:5" ht="23.25" customHeight="1">
      <c r="A21" s="55"/>
      <c r="B21" s="46"/>
      <c r="C21" s="8" t="s">
        <v>3</v>
      </c>
      <c r="D21" s="7">
        <f>D27+D33</f>
        <v>0</v>
      </c>
      <c r="E21" s="7">
        <f>E27+E33</f>
        <v>0</v>
      </c>
    </row>
    <row r="22" spans="1:5" ht="18.75" customHeight="1">
      <c r="A22" s="55"/>
      <c r="B22" s="46"/>
      <c r="C22" s="8" t="s">
        <v>4</v>
      </c>
      <c r="D22" s="7">
        <f aca="true" t="shared" si="2" ref="D22:E24">D28+D34</f>
        <v>0</v>
      </c>
      <c r="E22" s="7">
        <f t="shared" si="2"/>
        <v>0</v>
      </c>
    </row>
    <row r="23" spans="1:5" ht="18.75" customHeight="1">
      <c r="A23" s="55"/>
      <c r="B23" s="46"/>
      <c r="C23" s="8" t="s">
        <v>5</v>
      </c>
      <c r="D23" s="7">
        <f t="shared" si="2"/>
        <v>29804.379999999997</v>
      </c>
      <c r="E23" s="7">
        <f t="shared" si="2"/>
        <v>151.67</v>
      </c>
    </row>
    <row r="24" spans="1:5" ht="18.75" customHeight="1">
      <c r="A24" s="55"/>
      <c r="B24" s="46"/>
      <c r="C24" s="8" t="s">
        <v>10</v>
      </c>
      <c r="D24" s="7">
        <f t="shared" si="2"/>
        <v>0</v>
      </c>
      <c r="E24" s="7">
        <f t="shared" si="2"/>
        <v>64.4</v>
      </c>
    </row>
    <row r="25" spans="1:6" ht="18.75" customHeight="1">
      <c r="A25" s="55"/>
      <c r="B25" s="43" t="s">
        <v>42</v>
      </c>
      <c r="C25" s="8" t="s">
        <v>21</v>
      </c>
      <c r="D25" s="7">
        <f>SUM(D27:D30)</f>
        <v>9270.63</v>
      </c>
      <c r="E25" s="7">
        <f>SUM(E27:E30)</f>
        <v>216.07</v>
      </c>
      <c r="F25">
        <f>E25/D25*100</f>
        <v>2.3306938147677125</v>
      </c>
    </row>
    <row r="26" spans="1:6" ht="50.25" customHeight="1">
      <c r="A26" s="55"/>
      <c r="B26" s="44"/>
      <c r="C26" s="8" t="s">
        <v>6</v>
      </c>
      <c r="D26" s="7"/>
      <c r="E26" s="29"/>
      <c r="F26" t="s">
        <v>51</v>
      </c>
    </row>
    <row r="27" spans="1:5" ht="20.25" customHeight="1">
      <c r="A27" s="55"/>
      <c r="B27" s="44"/>
      <c r="C27" s="8" t="s">
        <v>3</v>
      </c>
      <c r="D27" s="7">
        <v>0</v>
      </c>
      <c r="E27" s="7">
        <v>0</v>
      </c>
    </row>
    <row r="28" spans="1:5" ht="18.75" customHeight="1">
      <c r="A28" s="55"/>
      <c r="B28" s="44"/>
      <c r="C28" s="8" t="s">
        <v>4</v>
      </c>
      <c r="D28" s="7">
        <v>0</v>
      </c>
      <c r="E28" s="7">
        <v>0</v>
      </c>
    </row>
    <row r="29" spans="1:5" ht="18.75" customHeight="1">
      <c r="A29" s="55"/>
      <c r="B29" s="44"/>
      <c r="C29" s="8" t="s">
        <v>5</v>
      </c>
      <c r="D29" s="7">
        <v>9270.63</v>
      </c>
      <c r="E29" s="7">
        <f>148.97+2.7</f>
        <v>151.67</v>
      </c>
    </row>
    <row r="30" spans="1:5" ht="18.75" customHeight="1">
      <c r="A30" s="55"/>
      <c r="B30" s="45"/>
      <c r="C30" s="8" t="s">
        <v>10</v>
      </c>
      <c r="D30" s="7">
        <v>0</v>
      </c>
      <c r="E30" s="12">
        <v>64.4</v>
      </c>
    </row>
    <row r="31" spans="1:6" ht="18.75" customHeight="1">
      <c r="A31" s="55"/>
      <c r="B31" s="43" t="s">
        <v>43</v>
      </c>
      <c r="C31" s="8" t="s">
        <v>21</v>
      </c>
      <c r="D31" s="7">
        <f>SUM(D33:D36)</f>
        <v>20533.75</v>
      </c>
      <c r="E31" s="7">
        <f>SUM(E33:E36)</f>
        <v>0</v>
      </c>
      <c r="F31" t="s">
        <v>52</v>
      </c>
    </row>
    <row r="32" spans="1:5" ht="45.75" customHeight="1">
      <c r="A32" s="55"/>
      <c r="B32" s="44"/>
      <c r="C32" s="8" t="s">
        <v>6</v>
      </c>
      <c r="D32" s="7"/>
      <c r="E32" s="12"/>
    </row>
    <row r="33" spans="1:5" ht="19.5" customHeight="1">
      <c r="A33" s="55"/>
      <c r="B33" s="44"/>
      <c r="C33" s="8" t="s">
        <v>3</v>
      </c>
      <c r="D33" s="7">
        <v>0</v>
      </c>
      <c r="E33" s="7">
        <v>0</v>
      </c>
    </row>
    <row r="34" spans="1:5" ht="18.75" customHeight="1">
      <c r="A34" s="55"/>
      <c r="B34" s="44"/>
      <c r="C34" s="8" t="s">
        <v>4</v>
      </c>
      <c r="D34" s="7">
        <v>0</v>
      </c>
      <c r="E34" s="7">
        <v>0</v>
      </c>
    </row>
    <row r="35" spans="1:5" ht="18.75" customHeight="1">
      <c r="A35" s="55"/>
      <c r="B35" s="44"/>
      <c r="C35" s="8" t="s">
        <v>5</v>
      </c>
      <c r="D35" s="7">
        <v>20533.75</v>
      </c>
      <c r="E35" s="12">
        <v>0</v>
      </c>
    </row>
    <row r="36" spans="1:5" ht="18.75" customHeight="1">
      <c r="A36" s="56"/>
      <c r="B36" s="45"/>
      <c r="C36" s="8" t="s">
        <v>10</v>
      </c>
      <c r="D36" s="7">
        <v>0</v>
      </c>
      <c r="E36" s="12">
        <v>0</v>
      </c>
    </row>
    <row r="37" spans="1:7" ht="18.75" customHeight="1">
      <c r="A37" s="43" t="s">
        <v>20</v>
      </c>
      <c r="B37" s="43" t="s">
        <v>24</v>
      </c>
      <c r="C37" s="8" t="s">
        <v>21</v>
      </c>
      <c r="D37" s="10">
        <f>SUM(D39:D42)</f>
        <v>1686.55</v>
      </c>
      <c r="E37" s="10">
        <f>SUM(E39:E42)</f>
        <v>344.26</v>
      </c>
      <c r="F37" t="s">
        <v>52</v>
      </c>
      <c r="G37">
        <f>E37/D37*100</f>
        <v>20.41208383979129</v>
      </c>
    </row>
    <row r="38" spans="1:5" ht="46.5" customHeight="1">
      <c r="A38" s="44"/>
      <c r="B38" s="44"/>
      <c r="C38" s="8" t="s">
        <v>6</v>
      </c>
      <c r="D38" s="10"/>
      <c r="E38" s="23"/>
    </row>
    <row r="39" spans="1:5" ht="16.5" customHeight="1">
      <c r="A39" s="44"/>
      <c r="B39" s="44"/>
      <c r="C39" s="8" t="s">
        <v>3</v>
      </c>
      <c r="D39" s="10">
        <v>0</v>
      </c>
      <c r="E39" s="10">
        <v>0</v>
      </c>
    </row>
    <row r="40" spans="1:5" ht="18.75" customHeight="1">
      <c r="A40" s="44"/>
      <c r="B40" s="44"/>
      <c r="C40" s="8" t="s">
        <v>4</v>
      </c>
      <c r="D40" s="10">
        <v>0</v>
      </c>
      <c r="E40" s="10">
        <v>0</v>
      </c>
    </row>
    <row r="41" spans="1:5" ht="18.75" customHeight="1">
      <c r="A41" s="44"/>
      <c r="B41" s="44"/>
      <c r="C41" s="8" t="s">
        <v>5</v>
      </c>
      <c r="D41" s="10">
        <v>1686.55</v>
      </c>
      <c r="E41" s="10">
        <v>210.92</v>
      </c>
    </row>
    <row r="42" spans="1:5" ht="18.75" customHeight="1">
      <c r="A42" s="45"/>
      <c r="B42" s="45"/>
      <c r="C42" s="8" t="s">
        <v>10</v>
      </c>
      <c r="D42" s="10">
        <v>0</v>
      </c>
      <c r="E42" s="10">
        <v>133.34</v>
      </c>
    </row>
    <row r="43" spans="1:6" ht="18.75" customHeight="1">
      <c r="A43" s="43" t="s">
        <v>23</v>
      </c>
      <c r="B43" s="43" t="s">
        <v>34</v>
      </c>
      <c r="C43" s="15" t="s">
        <v>21</v>
      </c>
      <c r="D43" s="7">
        <f>SUM(D45:D48)</f>
        <v>167.9</v>
      </c>
      <c r="E43" s="7">
        <f>SUM(E45:E48)</f>
        <v>0</v>
      </c>
      <c r="F43" t="s">
        <v>52</v>
      </c>
    </row>
    <row r="44" spans="1:5" ht="40.5" customHeight="1">
      <c r="A44" s="44"/>
      <c r="B44" s="44"/>
      <c r="C44" s="15" t="s">
        <v>6</v>
      </c>
      <c r="D44" s="16"/>
      <c r="E44" s="24"/>
    </row>
    <row r="45" spans="1:5" ht="21.75" customHeight="1">
      <c r="A45" s="44"/>
      <c r="B45" s="44"/>
      <c r="C45" s="15" t="s">
        <v>3</v>
      </c>
      <c r="D45" s="16">
        <v>0</v>
      </c>
      <c r="E45" s="16">
        <v>0</v>
      </c>
    </row>
    <row r="46" spans="1:5" ht="18.75" customHeight="1">
      <c r="A46" s="44"/>
      <c r="B46" s="44"/>
      <c r="C46" s="15" t="s">
        <v>4</v>
      </c>
      <c r="D46" s="16">
        <v>0</v>
      </c>
      <c r="E46" s="16">
        <v>0</v>
      </c>
    </row>
    <row r="47" spans="1:5" ht="18.75" customHeight="1">
      <c r="A47" s="44"/>
      <c r="B47" s="44"/>
      <c r="C47" s="15" t="s">
        <v>5</v>
      </c>
      <c r="D47" s="16">
        <v>167.9</v>
      </c>
      <c r="E47" s="16">
        <v>0</v>
      </c>
    </row>
    <row r="48" spans="1:5" ht="18.75" customHeight="1">
      <c r="A48" s="45"/>
      <c r="B48" s="45"/>
      <c r="C48" s="15" t="s">
        <v>10</v>
      </c>
      <c r="D48" s="16">
        <v>0</v>
      </c>
      <c r="E48" s="16">
        <v>0</v>
      </c>
    </row>
    <row r="49" spans="1:6" ht="18.75" customHeight="1">
      <c r="A49" s="50" t="s">
        <v>25</v>
      </c>
      <c r="B49" s="43" t="s">
        <v>33</v>
      </c>
      <c r="C49" s="15" t="s">
        <v>21</v>
      </c>
      <c r="D49" s="16">
        <f>SUM(D51:D54)</f>
        <v>75</v>
      </c>
      <c r="E49" s="16">
        <f>SUM(E51:E54)</f>
        <v>0</v>
      </c>
      <c r="F49" t="s">
        <v>53</v>
      </c>
    </row>
    <row r="50" spans="1:5" ht="39" customHeight="1">
      <c r="A50" s="51"/>
      <c r="B50" s="44"/>
      <c r="C50" s="15" t="s">
        <v>6</v>
      </c>
      <c r="D50" s="16"/>
      <c r="E50" s="24"/>
    </row>
    <row r="51" spans="1:5" ht="32.25" customHeight="1">
      <c r="A51" s="51"/>
      <c r="B51" s="44"/>
      <c r="C51" s="15" t="s">
        <v>3</v>
      </c>
      <c r="D51" s="16">
        <v>0</v>
      </c>
      <c r="E51" s="16">
        <v>0</v>
      </c>
    </row>
    <row r="52" spans="1:5" ht="18.75" customHeight="1">
      <c r="A52" s="51"/>
      <c r="B52" s="44"/>
      <c r="C52" s="15" t="s">
        <v>4</v>
      </c>
      <c r="D52" s="16">
        <v>0</v>
      </c>
      <c r="E52" s="16">
        <v>0</v>
      </c>
    </row>
    <row r="53" spans="1:5" ht="18.75" customHeight="1">
      <c r="A53" s="51"/>
      <c r="B53" s="44"/>
      <c r="C53" s="15" t="s">
        <v>5</v>
      </c>
      <c r="D53" s="16">
        <v>75</v>
      </c>
      <c r="E53" s="16">
        <v>0</v>
      </c>
    </row>
    <row r="54" spans="1:5" ht="18.75" customHeight="1">
      <c r="A54" s="52"/>
      <c r="B54" s="45"/>
      <c r="C54" s="15" t="s">
        <v>10</v>
      </c>
      <c r="D54" s="16">
        <v>0</v>
      </c>
      <c r="E54" s="16">
        <v>0</v>
      </c>
    </row>
    <row r="55" spans="1:6" ht="18.75" customHeight="1">
      <c r="A55" s="50" t="s">
        <v>26</v>
      </c>
      <c r="B55" s="43" t="s">
        <v>44</v>
      </c>
      <c r="C55" s="15" t="s">
        <v>21</v>
      </c>
      <c r="D55" s="16">
        <f>SUM(D57:D60)</f>
        <v>60278</v>
      </c>
      <c r="E55" s="16">
        <f>SUM(E57:E60)</f>
        <v>25</v>
      </c>
      <c r="F55" t="s">
        <v>54</v>
      </c>
    </row>
    <row r="56" spans="1:6" ht="45" customHeight="1">
      <c r="A56" s="51"/>
      <c r="B56" s="44"/>
      <c r="C56" s="15" t="s">
        <v>6</v>
      </c>
      <c r="D56" s="16"/>
      <c r="E56" s="38"/>
      <c r="F56">
        <f>E55/D55*100</f>
        <v>0.04147450147649225</v>
      </c>
    </row>
    <row r="57" spans="1:5" ht="18" customHeight="1">
      <c r="A57" s="51"/>
      <c r="B57" s="44"/>
      <c r="C57" s="15" t="s">
        <v>3</v>
      </c>
      <c r="D57" s="16">
        <v>0</v>
      </c>
      <c r="E57" s="16">
        <v>0</v>
      </c>
    </row>
    <row r="58" spans="1:5" ht="18.75" customHeight="1">
      <c r="A58" s="51"/>
      <c r="B58" s="44"/>
      <c r="C58" s="15" t="s">
        <v>4</v>
      </c>
      <c r="D58" s="16">
        <v>0</v>
      </c>
      <c r="E58" s="16">
        <v>0</v>
      </c>
    </row>
    <row r="59" spans="1:5" ht="18.75" customHeight="1">
      <c r="A59" s="51"/>
      <c r="B59" s="44"/>
      <c r="C59" s="15" t="s">
        <v>5</v>
      </c>
      <c r="D59" s="16">
        <v>60278</v>
      </c>
      <c r="E59" s="16">
        <v>0</v>
      </c>
    </row>
    <row r="60" spans="1:5" ht="18.75" customHeight="1">
      <c r="A60" s="52"/>
      <c r="B60" s="45"/>
      <c r="C60" s="15" t="s">
        <v>10</v>
      </c>
      <c r="D60" s="16">
        <v>0</v>
      </c>
      <c r="E60" s="16">
        <v>25</v>
      </c>
    </row>
    <row r="61" spans="1:6" ht="17.25" customHeight="1">
      <c r="A61" s="43" t="s">
        <v>27</v>
      </c>
      <c r="B61" s="43" t="s">
        <v>45</v>
      </c>
      <c r="C61" s="8" t="s">
        <v>21</v>
      </c>
      <c r="D61" s="7">
        <f>SUM(D63:D66)</f>
        <v>3000</v>
      </c>
      <c r="E61" s="7">
        <f>SUM(E63:E66)</f>
        <v>0</v>
      </c>
      <c r="F61" t="s">
        <v>52</v>
      </c>
    </row>
    <row r="62" spans="1:5" ht="43.5" customHeight="1">
      <c r="A62" s="44"/>
      <c r="B62" s="44"/>
      <c r="C62" s="8" t="s">
        <v>6</v>
      </c>
      <c r="D62" s="7"/>
      <c r="E62" s="12"/>
    </row>
    <row r="63" spans="1:5" ht="43.5" customHeight="1">
      <c r="A63" s="44"/>
      <c r="B63" s="44"/>
      <c r="C63" s="15" t="s">
        <v>3</v>
      </c>
      <c r="D63" s="7">
        <f>D69+D75+D81+D87</f>
        <v>0</v>
      </c>
      <c r="E63" s="7">
        <f>E69+E75+E81+E87</f>
        <v>0</v>
      </c>
    </row>
    <row r="64" spans="1:5" ht="19.5" customHeight="1">
      <c r="A64" s="44"/>
      <c r="B64" s="44"/>
      <c r="C64" s="8" t="s">
        <v>4</v>
      </c>
      <c r="D64" s="7">
        <f>D70+D76+D82+D88</f>
        <v>0</v>
      </c>
      <c r="E64" s="7">
        <f>E70+E76+E82+E88</f>
        <v>0</v>
      </c>
    </row>
    <row r="65" spans="1:5" ht="19.5" customHeight="1">
      <c r="A65" s="44"/>
      <c r="B65" s="44"/>
      <c r="C65" s="8" t="s">
        <v>5</v>
      </c>
      <c r="D65" s="7">
        <v>3000</v>
      </c>
      <c r="E65" s="7">
        <v>0</v>
      </c>
    </row>
    <row r="66" spans="1:5" ht="19.5" customHeight="1">
      <c r="A66" s="45"/>
      <c r="B66" s="45"/>
      <c r="C66" s="8" t="s">
        <v>10</v>
      </c>
      <c r="D66" s="7">
        <v>0</v>
      </c>
      <c r="E66" s="7">
        <v>0</v>
      </c>
    </row>
    <row r="67" spans="1:7" ht="16.5" customHeight="1">
      <c r="A67" s="43" t="s">
        <v>46</v>
      </c>
      <c r="B67" s="43" t="s">
        <v>22</v>
      </c>
      <c r="C67" s="8" t="s">
        <v>21</v>
      </c>
      <c r="D67" s="7">
        <f>SUM(D69:D72)</f>
        <v>15000</v>
      </c>
      <c r="E67" s="7">
        <f>SUM(E69:E72)</f>
        <v>429.47</v>
      </c>
      <c r="F67" t="s">
        <v>53</v>
      </c>
      <c r="G67">
        <f>E67/D67*100</f>
        <v>2.8631333333333333</v>
      </c>
    </row>
    <row r="68" spans="1:5" ht="39.75" customHeight="1">
      <c r="A68" s="44"/>
      <c r="B68" s="44"/>
      <c r="C68" s="8" t="s">
        <v>6</v>
      </c>
      <c r="D68" s="7"/>
      <c r="E68" s="12"/>
    </row>
    <row r="69" spans="1:5" ht="28.5" customHeight="1">
      <c r="A69" s="44"/>
      <c r="B69" s="44"/>
      <c r="C69" s="15" t="s">
        <v>3</v>
      </c>
      <c r="D69" s="7">
        <v>0</v>
      </c>
      <c r="E69" s="7">
        <v>0</v>
      </c>
    </row>
    <row r="70" spans="1:5" ht="24.75" customHeight="1">
      <c r="A70" s="44"/>
      <c r="B70" s="44"/>
      <c r="C70" s="8" t="s">
        <v>4</v>
      </c>
      <c r="D70" s="7">
        <v>0</v>
      </c>
      <c r="E70" s="7">
        <v>0</v>
      </c>
    </row>
    <row r="71" spans="1:5" ht="27" customHeight="1">
      <c r="A71" s="44"/>
      <c r="B71" s="44"/>
      <c r="C71" s="8" t="s">
        <v>5</v>
      </c>
      <c r="D71" s="7">
        <v>15000</v>
      </c>
      <c r="E71" s="7">
        <v>10.47</v>
      </c>
    </row>
    <row r="72" spans="1:5" ht="23.25" customHeight="1">
      <c r="A72" s="45"/>
      <c r="B72" s="45"/>
      <c r="C72" s="8" t="s">
        <v>10</v>
      </c>
      <c r="D72" s="7">
        <v>0</v>
      </c>
      <c r="E72" s="12">
        <v>419</v>
      </c>
    </row>
    <row r="73" spans="1:5" ht="18.75" customHeight="1">
      <c r="A73" s="43" t="s">
        <v>47</v>
      </c>
      <c r="B73" s="43" t="s">
        <v>28</v>
      </c>
      <c r="C73" s="8" t="s">
        <v>21</v>
      </c>
      <c r="D73" s="7">
        <f>SUM(D75:D78)</f>
        <v>0</v>
      </c>
      <c r="E73" s="7">
        <f>SUM(E75:E78)</f>
        <v>0</v>
      </c>
    </row>
    <row r="74" spans="1:5" ht="45" customHeight="1">
      <c r="A74" s="44"/>
      <c r="B74" s="44"/>
      <c r="C74" s="8" t="s">
        <v>6</v>
      </c>
      <c r="D74" s="7"/>
      <c r="E74" s="12"/>
    </row>
    <row r="75" spans="1:5" ht="22.5" customHeight="1">
      <c r="A75" s="44"/>
      <c r="B75" s="44"/>
      <c r="C75" s="15" t="s">
        <v>3</v>
      </c>
      <c r="D75" s="7">
        <v>0</v>
      </c>
      <c r="E75" s="7">
        <v>0</v>
      </c>
    </row>
    <row r="76" spans="1:5" ht="18.75" customHeight="1">
      <c r="A76" s="44"/>
      <c r="B76" s="44"/>
      <c r="C76" s="8" t="s">
        <v>4</v>
      </c>
      <c r="D76" s="7">
        <v>0</v>
      </c>
      <c r="E76" s="7">
        <v>0</v>
      </c>
    </row>
    <row r="77" spans="1:5" ht="18.75" customHeight="1">
      <c r="A77" s="44"/>
      <c r="B77" s="44"/>
      <c r="C77" s="8" t="s">
        <v>5</v>
      </c>
      <c r="D77" s="7">
        <v>0</v>
      </c>
      <c r="E77" s="7">
        <v>0</v>
      </c>
    </row>
    <row r="78" spans="1:5" ht="18.75" customHeight="1">
      <c r="A78" s="45"/>
      <c r="B78" s="45"/>
      <c r="C78" s="8" t="s">
        <v>10</v>
      </c>
      <c r="D78" s="7">
        <v>0</v>
      </c>
      <c r="E78" s="12">
        <v>0</v>
      </c>
    </row>
    <row r="79" spans="1:5" ht="18.75" customHeight="1">
      <c r="A79" s="43" t="s">
        <v>48</v>
      </c>
      <c r="B79" s="43" t="s">
        <v>29</v>
      </c>
      <c r="C79" s="8" t="s">
        <v>21</v>
      </c>
      <c r="D79" s="7">
        <f>SUM(D81:D84)</f>
        <v>0</v>
      </c>
      <c r="E79" s="7">
        <f>SUM(E81:E84)</f>
        <v>0</v>
      </c>
    </row>
    <row r="80" spans="1:5" ht="36.75" customHeight="1">
      <c r="A80" s="44"/>
      <c r="B80" s="44"/>
      <c r="C80" s="8" t="s">
        <v>6</v>
      </c>
      <c r="D80" s="7"/>
      <c r="E80" s="12"/>
    </row>
    <row r="81" spans="1:5" ht="24" customHeight="1">
      <c r="A81" s="44"/>
      <c r="B81" s="44"/>
      <c r="C81" s="15" t="s">
        <v>3</v>
      </c>
      <c r="D81" s="7">
        <v>0</v>
      </c>
      <c r="E81" s="7">
        <v>0</v>
      </c>
    </row>
    <row r="82" spans="1:5" ht="18.75" customHeight="1">
      <c r="A82" s="44"/>
      <c r="B82" s="44"/>
      <c r="C82" s="8" t="s">
        <v>4</v>
      </c>
      <c r="D82" s="7">
        <v>0</v>
      </c>
      <c r="E82" s="7">
        <v>0</v>
      </c>
    </row>
    <row r="83" spans="1:5" ht="18.75" customHeight="1">
      <c r="A83" s="44"/>
      <c r="B83" s="44"/>
      <c r="C83" s="8" t="s">
        <v>5</v>
      </c>
      <c r="D83" s="7">
        <v>0</v>
      </c>
      <c r="E83" s="7">
        <v>0</v>
      </c>
    </row>
    <row r="84" spans="1:5" ht="18.75" customHeight="1">
      <c r="A84" s="45"/>
      <c r="B84" s="45"/>
      <c r="C84" s="8" t="s">
        <v>10</v>
      </c>
      <c r="D84" s="7">
        <v>0</v>
      </c>
      <c r="E84" s="12">
        <v>0</v>
      </c>
    </row>
    <row r="85" spans="1:5" ht="18.75" customHeight="1">
      <c r="A85" s="43" t="s">
        <v>49</v>
      </c>
      <c r="B85" s="43" t="s">
        <v>30</v>
      </c>
      <c r="C85" s="8" t="s">
        <v>21</v>
      </c>
      <c r="D85" s="7">
        <f>SUM(D87:D90)</f>
        <v>0</v>
      </c>
      <c r="E85" s="7">
        <f>SUM(E87:E90)</f>
        <v>0</v>
      </c>
    </row>
    <row r="86" spans="1:5" ht="46.5" customHeight="1">
      <c r="A86" s="44"/>
      <c r="B86" s="44"/>
      <c r="C86" s="8" t="s">
        <v>6</v>
      </c>
      <c r="D86" s="7"/>
      <c r="E86" s="12"/>
    </row>
    <row r="87" spans="1:5" ht="24.75" customHeight="1">
      <c r="A87" s="44"/>
      <c r="B87" s="44"/>
      <c r="C87" s="15" t="s">
        <v>3</v>
      </c>
      <c r="D87" s="7">
        <v>0</v>
      </c>
      <c r="E87" s="7">
        <v>0</v>
      </c>
    </row>
    <row r="88" spans="1:5" ht="24" customHeight="1">
      <c r="A88" s="44"/>
      <c r="B88" s="44"/>
      <c r="C88" s="8" t="s">
        <v>4</v>
      </c>
      <c r="D88" s="7">
        <v>0</v>
      </c>
      <c r="E88" s="7">
        <v>0</v>
      </c>
    </row>
    <row r="89" spans="1:5" ht="18.75" customHeight="1">
      <c r="A89" s="44"/>
      <c r="B89" s="44"/>
      <c r="C89" s="8" t="s">
        <v>5</v>
      </c>
      <c r="D89" s="7">
        <v>0</v>
      </c>
      <c r="E89" s="7">
        <v>0</v>
      </c>
    </row>
    <row r="90" spans="1:5" ht="18.75" customHeight="1">
      <c r="A90" s="45"/>
      <c r="B90" s="45"/>
      <c r="C90" s="8" t="s">
        <v>10</v>
      </c>
      <c r="D90" s="7">
        <v>0</v>
      </c>
      <c r="E90" s="12">
        <v>0</v>
      </c>
    </row>
    <row r="91" spans="1:5" ht="18.75" customHeight="1">
      <c r="A91" s="43" t="s">
        <v>50</v>
      </c>
      <c r="B91" s="46" t="s">
        <v>31</v>
      </c>
      <c r="C91" s="8" t="s">
        <v>21</v>
      </c>
      <c r="D91" s="7">
        <f>SUM(D93:D96)</f>
        <v>0</v>
      </c>
      <c r="E91" s="7">
        <f>SUM(E93:E96)</f>
        <v>0</v>
      </c>
    </row>
    <row r="92" spans="1:5" ht="42.75" customHeight="1">
      <c r="A92" s="44"/>
      <c r="B92" s="46"/>
      <c r="C92" s="8" t="s">
        <v>6</v>
      </c>
      <c r="D92" s="7"/>
      <c r="E92" s="12"/>
    </row>
    <row r="93" spans="1:5" ht="18.75" customHeight="1">
      <c r="A93" s="44"/>
      <c r="B93" s="46"/>
      <c r="C93" s="15" t="s">
        <v>3</v>
      </c>
      <c r="D93" s="7">
        <v>0</v>
      </c>
      <c r="E93" s="7">
        <v>0</v>
      </c>
    </row>
    <row r="94" spans="1:5" ht="18.75" customHeight="1">
      <c r="A94" s="44"/>
      <c r="B94" s="46"/>
      <c r="C94" s="8" t="s">
        <v>4</v>
      </c>
      <c r="D94" s="7">
        <v>0</v>
      </c>
      <c r="E94" s="7">
        <v>0</v>
      </c>
    </row>
    <row r="95" spans="1:5" ht="18.75" customHeight="1">
      <c r="A95" s="44"/>
      <c r="B95" s="46"/>
      <c r="C95" s="8" t="s">
        <v>5</v>
      </c>
      <c r="D95" s="7">
        <v>0</v>
      </c>
      <c r="E95" s="7">
        <v>0</v>
      </c>
    </row>
    <row r="96" spans="1:5" ht="18.75" customHeight="1">
      <c r="A96" s="45"/>
      <c r="B96" s="46"/>
      <c r="C96" s="8" t="s">
        <v>10</v>
      </c>
      <c r="D96" s="7">
        <v>0</v>
      </c>
      <c r="E96" s="12">
        <v>0</v>
      </c>
    </row>
    <row r="97" spans="1:5" ht="18.75" customHeight="1">
      <c r="A97" s="32"/>
      <c r="B97" s="32"/>
      <c r="C97" s="8"/>
      <c r="D97" s="7"/>
      <c r="E97" s="29"/>
    </row>
    <row r="98" spans="1:5" ht="18.75" customHeight="1">
      <c r="A98" s="47" t="s">
        <v>2</v>
      </c>
      <c r="B98" s="47" t="s">
        <v>55</v>
      </c>
      <c r="C98" s="34" t="s">
        <v>21</v>
      </c>
      <c r="D98" s="5">
        <f>SUM(D100:D103)</f>
        <v>99689.743</v>
      </c>
      <c r="E98" s="5">
        <f>SUM(E100:E103)</f>
        <v>99687.225</v>
      </c>
    </row>
    <row r="99" spans="1:5" ht="48.75" customHeight="1">
      <c r="A99" s="48"/>
      <c r="B99" s="48"/>
      <c r="C99" s="34" t="s">
        <v>6</v>
      </c>
      <c r="D99" s="6"/>
      <c r="E99" s="27"/>
    </row>
    <row r="100" spans="1:5" ht="23.25" customHeight="1">
      <c r="A100" s="48"/>
      <c r="B100" s="48"/>
      <c r="C100" s="34" t="s">
        <v>3</v>
      </c>
      <c r="D100" s="6">
        <f>D106+D112+D118</f>
        <v>0</v>
      </c>
      <c r="E100" s="6">
        <f>E106+E112+E118</f>
        <v>0</v>
      </c>
    </row>
    <row r="101" spans="1:5" ht="18.75" customHeight="1">
      <c r="A101" s="48"/>
      <c r="B101" s="48"/>
      <c r="C101" s="34" t="s">
        <v>4</v>
      </c>
      <c r="D101" s="6">
        <f aca="true" t="shared" si="3" ref="D101:E103">D107+D113+D119</f>
        <v>99689.743</v>
      </c>
      <c r="E101" s="6">
        <f t="shared" si="3"/>
        <v>99687.225</v>
      </c>
    </row>
    <row r="102" spans="1:5" ht="18.75" customHeight="1">
      <c r="A102" s="48"/>
      <c r="B102" s="48"/>
      <c r="C102" s="34" t="s">
        <v>5</v>
      </c>
      <c r="D102" s="6">
        <f t="shared" si="3"/>
        <v>0</v>
      </c>
      <c r="E102" s="6">
        <f t="shared" si="3"/>
        <v>0</v>
      </c>
    </row>
    <row r="103" spans="1:5" ht="18.75" customHeight="1">
      <c r="A103" s="49"/>
      <c r="B103" s="49"/>
      <c r="C103" s="34" t="s">
        <v>10</v>
      </c>
      <c r="D103" s="6">
        <f t="shared" si="3"/>
        <v>0</v>
      </c>
      <c r="E103" s="6">
        <f t="shared" si="3"/>
        <v>0</v>
      </c>
    </row>
    <row r="104" spans="1:6" ht="18.75" customHeight="1">
      <c r="A104" s="43" t="s">
        <v>11</v>
      </c>
      <c r="B104" s="43" t="s">
        <v>56</v>
      </c>
      <c r="C104" s="8" t="s">
        <v>21</v>
      </c>
      <c r="D104" s="18">
        <f>SUM(D106:D109)</f>
        <v>58584.483</v>
      </c>
      <c r="E104" s="18">
        <f>SUM(E106:E109)</f>
        <v>58584.483</v>
      </c>
      <c r="F104" s="11"/>
    </row>
    <row r="105" spans="1:5" ht="32.25" customHeight="1">
      <c r="A105" s="44"/>
      <c r="B105" s="44"/>
      <c r="C105" s="8" t="s">
        <v>6</v>
      </c>
      <c r="D105" s="7"/>
      <c r="E105" s="19"/>
    </row>
    <row r="106" spans="1:5" ht="18.75" customHeight="1">
      <c r="A106" s="44"/>
      <c r="B106" s="44"/>
      <c r="C106" s="15" t="s">
        <v>3</v>
      </c>
      <c r="D106" s="7">
        <v>0</v>
      </c>
      <c r="E106" s="7">
        <v>0</v>
      </c>
    </row>
    <row r="107" spans="1:6" ht="18.75" customHeight="1">
      <c r="A107" s="44"/>
      <c r="B107" s="44"/>
      <c r="C107" s="8" t="s">
        <v>4</v>
      </c>
      <c r="D107" s="7">
        <v>58584.483</v>
      </c>
      <c r="E107" s="7">
        <v>58584.483</v>
      </c>
      <c r="F107" s="11">
        <f>E107+E110</f>
        <v>84664.66500000001</v>
      </c>
    </row>
    <row r="108" spans="1:5" ht="24" customHeight="1">
      <c r="A108" s="44"/>
      <c r="B108" s="44"/>
      <c r="C108" s="8" t="s">
        <v>37</v>
      </c>
      <c r="D108" s="31">
        <v>0</v>
      </c>
      <c r="E108" s="31">
        <v>0</v>
      </c>
    </row>
    <row r="109" spans="1:5" ht="24" customHeight="1">
      <c r="A109" s="45"/>
      <c r="B109" s="45"/>
      <c r="C109" s="8" t="s">
        <v>36</v>
      </c>
      <c r="D109" s="31">
        <v>0</v>
      </c>
      <c r="E109" s="31">
        <v>0</v>
      </c>
    </row>
    <row r="110" spans="1:5" ht="18.75" customHeight="1">
      <c r="A110" s="43" t="s">
        <v>12</v>
      </c>
      <c r="B110" s="43" t="s">
        <v>35</v>
      </c>
      <c r="C110" s="8" t="s">
        <v>21</v>
      </c>
      <c r="D110" s="18">
        <f>SUM(D112:D115)</f>
        <v>26082.7</v>
      </c>
      <c r="E110" s="18">
        <f>SUM(E112:E115)</f>
        <v>26080.182</v>
      </c>
    </row>
    <row r="111" spans="1:5" ht="28.5" customHeight="1">
      <c r="A111" s="44"/>
      <c r="B111" s="44"/>
      <c r="C111" s="8" t="s">
        <v>6</v>
      </c>
      <c r="D111" s="7"/>
      <c r="E111" s="12"/>
    </row>
    <row r="112" spans="1:5" ht="18.75" customHeight="1">
      <c r="A112" s="44"/>
      <c r="B112" s="44"/>
      <c r="C112" s="15" t="s">
        <v>3</v>
      </c>
      <c r="D112" s="7">
        <v>0</v>
      </c>
      <c r="E112" s="7">
        <v>0</v>
      </c>
    </row>
    <row r="113" spans="1:5" ht="18.75" customHeight="1">
      <c r="A113" s="44"/>
      <c r="B113" s="44"/>
      <c r="C113" s="8" t="s">
        <v>4</v>
      </c>
      <c r="D113" s="7">
        <v>26082.7</v>
      </c>
      <c r="E113" s="7">
        <v>26080.182</v>
      </c>
    </row>
    <row r="114" spans="1:5" ht="28.5" customHeight="1">
      <c r="A114" s="44"/>
      <c r="B114" s="44"/>
      <c r="C114" s="8" t="s">
        <v>37</v>
      </c>
      <c r="D114" s="7">
        <v>0</v>
      </c>
      <c r="E114" s="7">
        <v>0</v>
      </c>
    </row>
    <row r="115" spans="1:5" ht="28.5" customHeight="1">
      <c r="A115" s="45"/>
      <c r="B115" s="45"/>
      <c r="C115" s="8" t="s">
        <v>36</v>
      </c>
      <c r="D115" s="7">
        <v>0</v>
      </c>
      <c r="E115" s="7">
        <v>0</v>
      </c>
    </row>
    <row r="116" spans="1:5" ht="21.75" customHeight="1">
      <c r="A116" s="43" t="s">
        <v>13</v>
      </c>
      <c r="B116" s="43" t="s">
        <v>14</v>
      </c>
      <c r="C116" s="8" t="s">
        <v>21</v>
      </c>
      <c r="D116" s="18">
        <f>SUM(D118:D121)</f>
        <v>15022.56</v>
      </c>
      <c r="E116" s="18">
        <f>SUM(E118:E121)</f>
        <v>15022.56</v>
      </c>
    </row>
    <row r="117" spans="1:5" ht="39.75" customHeight="1">
      <c r="A117" s="44"/>
      <c r="B117" s="44"/>
      <c r="C117" s="8" t="s">
        <v>6</v>
      </c>
      <c r="D117" s="7"/>
      <c r="E117" s="12"/>
    </row>
    <row r="118" spans="1:5" ht="18.75" customHeight="1">
      <c r="A118" s="44"/>
      <c r="B118" s="44"/>
      <c r="C118" s="15" t="s">
        <v>3</v>
      </c>
      <c r="D118" s="7">
        <v>0</v>
      </c>
      <c r="E118" s="7">
        <v>0</v>
      </c>
    </row>
    <row r="119" spans="1:5" ht="22.5" customHeight="1">
      <c r="A119" s="44"/>
      <c r="B119" s="44"/>
      <c r="C119" s="8" t="s">
        <v>4</v>
      </c>
      <c r="D119" s="7">
        <v>15022.56</v>
      </c>
      <c r="E119" s="7">
        <v>15022.56</v>
      </c>
    </row>
    <row r="120" spans="1:5" ht="25.5" customHeight="1">
      <c r="A120" s="44"/>
      <c r="B120" s="44"/>
      <c r="C120" s="8" t="s">
        <v>37</v>
      </c>
      <c r="D120" s="7">
        <v>0</v>
      </c>
      <c r="E120" s="7">
        <v>0</v>
      </c>
    </row>
    <row r="121" spans="1:5" ht="25.5" customHeight="1">
      <c r="A121" s="45"/>
      <c r="B121" s="45"/>
      <c r="C121" s="8" t="s">
        <v>36</v>
      </c>
      <c r="D121" s="7">
        <v>0</v>
      </c>
      <c r="E121" s="7">
        <v>0</v>
      </c>
    </row>
    <row r="122" spans="1:5" ht="68.25" customHeight="1">
      <c r="A122" s="39" t="s">
        <v>57</v>
      </c>
      <c r="B122" s="40"/>
      <c r="C122" s="40"/>
      <c r="D122" s="40"/>
      <c r="E122" s="40"/>
    </row>
    <row r="123" spans="1:5" ht="42.75" customHeight="1">
      <c r="A123" s="28"/>
      <c r="B123" s="28"/>
      <c r="C123" s="28"/>
      <c r="D123" s="28"/>
      <c r="E123" s="28"/>
    </row>
    <row r="124" spans="1:5" ht="78.75" customHeight="1">
      <c r="A124" s="41" t="s">
        <v>58</v>
      </c>
      <c r="B124" s="41"/>
      <c r="C124" s="33"/>
      <c r="D124" s="42" t="s">
        <v>59</v>
      </c>
      <c r="E124" s="42"/>
    </row>
    <row r="125" ht="24" customHeight="1"/>
    <row r="126" ht="30.75" customHeight="1"/>
    <row r="127" ht="22.5" customHeight="1"/>
    <row r="128" ht="22.5" customHeight="1"/>
    <row r="129" ht="50.25" customHeight="1"/>
    <row r="130" ht="22.5" customHeight="1"/>
    <row r="131" ht="24.75" customHeight="1"/>
    <row r="132" ht="27.75" customHeight="1"/>
    <row r="133" ht="27.75" customHeight="1"/>
    <row r="134" ht="21" customHeight="1"/>
    <row r="135" ht="34.5" customHeight="1"/>
    <row r="136" ht="21" customHeight="1"/>
    <row r="137" ht="21" customHeight="1"/>
    <row r="138" ht="30.75" customHeight="1"/>
    <row r="139" ht="30.75" customHeight="1"/>
    <row r="140" ht="29.25" customHeight="1"/>
    <row r="141" ht="44.25" customHeight="1"/>
    <row r="142" ht="29.25" customHeight="1"/>
    <row r="143" ht="29.25" customHeight="1"/>
    <row r="144" ht="26.25" customHeight="1"/>
    <row r="145" ht="26.25" customHeight="1"/>
    <row r="146" ht="27.75" customHeight="1"/>
    <row r="147" ht="39.75" customHeight="1"/>
    <row r="148" ht="27.75" customHeight="1"/>
    <row r="149" ht="24.75" customHeight="1"/>
    <row r="150" ht="15.75" customHeight="1"/>
    <row r="151" ht="15.75" customHeight="1"/>
    <row r="152" ht="37.5" customHeight="1"/>
    <row r="153" ht="26.25" customHeight="1"/>
    <row r="154" ht="26.25" customHeight="1"/>
    <row r="155" ht="24.75" customHeight="1"/>
    <row r="156" ht="28.5" customHeight="1"/>
    <row r="157" ht="28.5" customHeight="1"/>
    <row r="158" ht="19.5" customHeight="1"/>
    <row r="159" ht="36" customHeight="1"/>
    <row r="160" ht="19.5" customHeight="1"/>
    <row r="161" ht="19.5" customHeight="1"/>
    <row r="162" ht="23.25" customHeight="1"/>
    <row r="163" ht="27" customHeight="1"/>
    <row r="164" ht="25.5" customHeight="1"/>
    <row r="165" ht="36" customHeight="1"/>
    <row r="166" ht="25.5" customHeight="1"/>
    <row r="167" ht="25.5" customHeight="1"/>
    <row r="168" ht="25.5" customHeight="1"/>
    <row r="169" ht="25.5" customHeight="1"/>
    <row r="170" ht="25.5" customHeight="1"/>
    <row r="171" ht="33.75" customHeight="1"/>
    <row r="172" ht="25.5" customHeight="1"/>
    <row r="173" ht="25.5" customHeight="1"/>
    <row r="174" ht="25.5" customHeight="1"/>
    <row r="175" ht="25.5" customHeight="1"/>
    <row r="176" ht="25.5" customHeight="1"/>
    <row r="177" ht="33" customHeight="1"/>
    <row r="178" ht="25.5" customHeight="1"/>
    <row r="179" ht="25.5" customHeight="1"/>
    <row r="180" ht="25.5" customHeight="1"/>
    <row r="181" ht="25.5" customHeight="1"/>
    <row r="182" ht="25.5" customHeight="1"/>
    <row r="183" ht="34.5" customHeight="1"/>
    <row r="184" ht="25.5" customHeight="1"/>
    <row r="185" ht="25.5" customHeight="1"/>
    <row r="186" ht="32.25" customHeight="1">
      <c r="F186" s="11"/>
    </row>
    <row r="187" ht="32.25" customHeight="1">
      <c r="F187" s="11"/>
    </row>
    <row r="188" ht="25.5" customHeight="1"/>
    <row r="189" ht="35.25" customHeight="1"/>
    <row r="190" ht="25.5" customHeight="1"/>
    <row r="191" ht="25.5" customHeight="1"/>
    <row r="192" ht="33.75" customHeight="1">
      <c r="F192" s="11"/>
    </row>
    <row r="193" ht="33.75" customHeight="1">
      <c r="F193" s="11"/>
    </row>
    <row r="194" ht="18" customHeight="1"/>
    <row r="195" ht="42" customHeight="1"/>
    <row r="196" ht="18" customHeight="1"/>
    <row r="197" ht="18" customHeight="1"/>
    <row r="198" ht="25.5" customHeight="1">
      <c r="F198" s="13"/>
    </row>
    <row r="199" ht="25.5" customHeight="1">
      <c r="F199" s="13"/>
    </row>
    <row r="200" ht="16.5" customHeight="1">
      <c r="F200" s="13"/>
    </row>
    <row r="201" ht="30" customHeight="1">
      <c r="F201" s="13"/>
    </row>
    <row r="202" ht="16.5" customHeight="1">
      <c r="F202" s="13"/>
    </row>
    <row r="203" ht="16.5" customHeight="1">
      <c r="F203" s="13"/>
    </row>
    <row r="204" ht="25.5" customHeight="1">
      <c r="F204" s="13"/>
    </row>
    <row r="205" ht="25.5" customHeight="1">
      <c r="F205" s="13"/>
    </row>
    <row r="206" ht="18.75" customHeight="1">
      <c r="F206" s="13"/>
    </row>
    <row r="207" ht="51.75" customHeight="1">
      <c r="F207" s="13"/>
    </row>
    <row r="208" ht="31.5" customHeight="1">
      <c r="F208" s="13"/>
    </row>
    <row r="209" ht="25.5" customHeight="1">
      <c r="F209" s="13"/>
    </row>
    <row r="210" ht="25.5" customHeight="1">
      <c r="F210" s="13">
        <f>E37/D37*100</f>
        <v>20.41208383979129</v>
      </c>
    </row>
    <row r="211" ht="25.5" customHeight="1">
      <c r="F211" s="13"/>
    </row>
    <row r="212" ht="19.5" customHeight="1">
      <c r="F212" s="14"/>
    </row>
    <row r="213" ht="42.75" customHeight="1">
      <c r="F213" s="14"/>
    </row>
    <row r="214" ht="19.5" customHeight="1">
      <c r="F214" s="14"/>
    </row>
    <row r="215" ht="19.5" customHeight="1">
      <c r="F215" s="14"/>
    </row>
    <row r="216" ht="18.75" customHeight="1">
      <c r="F216" s="14"/>
    </row>
    <row r="217" ht="18.75" customHeight="1">
      <c r="F217" s="14"/>
    </row>
    <row r="218" ht="25.5" customHeight="1">
      <c r="F218" s="14"/>
    </row>
    <row r="219" ht="30.75" customHeight="1">
      <c r="F219" s="14"/>
    </row>
    <row r="220" ht="25.5" customHeight="1">
      <c r="F220" s="14"/>
    </row>
    <row r="221" ht="25.5" customHeight="1">
      <c r="F221" s="14"/>
    </row>
    <row r="222" ht="25.5" customHeight="1">
      <c r="F222" s="14"/>
    </row>
    <row r="223" ht="25.5" customHeight="1">
      <c r="F223" s="14"/>
    </row>
    <row r="224" ht="25.5" customHeight="1">
      <c r="F224" s="14"/>
    </row>
    <row r="225" ht="39" customHeight="1">
      <c r="F225" s="14"/>
    </row>
    <row r="226" ht="25.5" customHeight="1">
      <c r="F226" s="14"/>
    </row>
    <row r="227" ht="25.5" customHeight="1">
      <c r="F227" s="14"/>
    </row>
    <row r="228" ht="25.5" customHeight="1">
      <c r="F228" s="14"/>
    </row>
    <row r="229" ht="25.5" customHeight="1">
      <c r="F229" s="14"/>
    </row>
    <row r="230" ht="21.75" customHeight="1">
      <c r="F230" s="14"/>
    </row>
    <row r="231" ht="58.5" customHeight="1">
      <c r="F231" s="14"/>
    </row>
    <row r="232" ht="33.75" customHeight="1">
      <c r="F232" s="14"/>
    </row>
    <row r="233" ht="34.5" customHeight="1">
      <c r="F233" s="14"/>
    </row>
    <row r="234" ht="25.5" customHeight="1">
      <c r="F234" s="14"/>
    </row>
    <row r="235" ht="36" customHeight="1">
      <c r="F235" s="14"/>
    </row>
    <row r="236" ht="25.5" customHeight="1">
      <c r="F236" s="14"/>
    </row>
    <row r="237" ht="45.75" customHeight="1">
      <c r="F237" s="14"/>
    </row>
    <row r="238" ht="25.5" customHeight="1">
      <c r="F238" s="14"/>
    </row>
    <row r="239" ht="25.5" customHeight="1">
      <c r="F239" s="14"/>
    </row>
    <row r="240" ht="39.75" customHeight="1">
      <c r="F240" s="14"/>
    </row>
    <row r="241" ht="24" customHeight="1">
      <c r="F241" s="14"/>
    </row>
    <row r="242" ht="25.5" customHeight="1">
      <c r="F242" s="14"/>
    </row>
    <row r="243" ht="38.25" customHeight="1">
      <c r="F243" s="14"/>
    </row>
    <row r="244" ht="25.5" customHeight="1">
      <c r="F244" s="14"/>
    </row>
    <row r="245" ht="25.5" customHeight="1">
      <c r="F245" s="14"/>
    </row>
    <row r="246" ht="27.75" customHeight="1">
      <c r="F246" s="14"/>
    </row>
    <row r="247" ht="24.75" customHeight="1">
      <c r="F247" s="14"/>
    </row>
    <row r="248" ht="25.5" customHeight="1">
      <c r="F248" s="14"/>
    </row>
    <row r="249" ht="39" customHeight="1">
      <c r="F249" s="14"/>
    </row>
    <row r="250" ht="25.5" customHeight="1">
      <c r="F250" s="14"/>
    </row>
    <row r="251" ht="25.5" customHeight="1">
      <c r="F251" s="14"/>
    </row>
    <row r="252" ht="25.5" customHeight="1">
      <c r="F252" s="14"/>
    </row>
    <row r="253" ht="25.5" customHeight="1">
      <c r="F253" s="14"/>
    </row>
    <row r="254" ht="25.5" customHeight="1">
      <c r="F254" s="14"/>
    </row>
    <row r="255" ht="36" customHeight="1">
      <c r="F255" s="14"/>
    </row>
    <row r="256" ht="25.5" customHeight="1">
      <c r="F256" s="14"/>
    </row>
    <row r="257" ht="25.5" customHeight="1">
      <c r="F257" s="14"/>
    </row>
    <row r="258" ht="25.5" customHeight="1">
      <c r="F258" s="14"/>
    </row>
    <row r="259" ht="25.5" customHeight="1">
      <c r="F259" s="14"/>
    </row>
    <row r="260" ht="21.75" customHeight="1">
      <c r="F260" s="14"/>
    </row>
    <row r="261" ht="35.25" customHeight="1">
      <c r="F261" s="14"/>
    </row>
    <row r="262" ht="21.75" customHeight="1">
      <c r="F262" s="14"/>
    </row>
    <row r="263" ht="21.75" customHeight="1">
      <c r="F263" s="14"/>
    </row>
    <row r="264" ht="22.5" customHeight="1">
      <c r="F264" s="14"/>
    </row>
    <row r="265" ht="22.5" customHeight="1">
      <c r="F265" s="14"/>
    </row>
    <row r="266" ht="19.5" customHeight="1">
      <c r="F266" s="14"/>
    </row>
    <row r="267" ht="33" customHeight="1">
      <c r="F267" s="14"/>
    </row>
    <row r="268" ht="24.75" customHeight="1">
      <c r="F268" s="14"/>
    </row>
    <row r="269" ht="19.5" customHeight="1">
      <c r="F269" s="14"/>
    </row>
    <row r="270" ht="24" customHeight="1">
      <c r="F270" s="14"/>
    </row>
    <row r="271" ht="33.75" customHeight="1">
      <c r="F271" s="14"/>
    </row>
    <row r="272" ht="36" customHeight="1">
      <c r="F272" s="14"/>
    </row>
    <row r="273" ht="42.75" customHeight="1">
      <c r="F273" s="14"/>
    </row>
    <row r="274" ht="27.75" customHeight="1">
      <c r="F274" s="14"/>
    </row>
    <row r="275" ht="36.75" customHeight="1">
      <c r="F275" s="14"/>
    </row>
    <row r="276" ht="31.5" customHeight="1">
      <c r="F276" s="14"/>
    </row>
    <row r="277" ht="25.5" customHeight="1">
      <c r="F277" s="14"/>
    </row>
    <row r="278" ht="25.5" customHeight="1">
      <c r="F278" s="14"/>
    </row>
    <row r="279" ht="36.75" customHeight="1">
      <c r="F279" s="14"/>
    </row>
    <row r="280" ht="25.5" customHeight="1">
      <c r="F280" s="14"/>
    </row>
    <row r="281" ht="33" customHeight="1">
      <c r="F281" s="14"/>
    </row>
    <row r="282" ht="25.5" customHeight="1">
      <c r="F282" s="14"/>
    </row>
    <row r="283" ht="42" customHeight="1">
      <c r="F283" s="14"/>
    </row>
    <row r="284" ht="34.5" customHeight="1">
      <c r="F284" s="14"/>
    </row>
    <row r="285" ht="39" customHeight="1">
      <c r="F285" s="14"/>
    </row>
    <row r="286" ht="25.5" customHeight="1">
      <c r="F286" s="14"/>
    </row>
    <row r="287" ht="25.5" customHeight="1">
      <c r="F287" s="14"/>
    </row>
    <row r="288" ht="25.5" customHeight="1">
      <c r="F288" s="14"/>
    </row>
    <row r="289" ht="25.5" customHeight="1">
      <c r="F289" s="14"/>
    </row>
    <row r="290" ht="22.5" customHeight="1">
      <c r="F290" s="14"/>
    </row>
    <row r="291" ht="33" customHeight="1">
      <c r="F291" s="14"/>
    </row>
    <row r="292" ht="22.5" customHeight="1">
      <c r="F292" s="14"/>
    </row>
    <row r="293" ht="22.5" customHeight="1">
      <c r="F293" s="14"/>
    </row>
    <row r="294" ht="25.5" customHeight="1">
      <c r="F294" s="14"/>
    </row>
    <row r="295" ht="25.5" customHeight="1">
      <c r="F295" s="14"/>
    </row>
    <row r="296" ht="25.5" customHeight="1">
      <c r="F296" s="14"/>
    </row>
    <row r="297" ht="32.25" customHeight="1">
      <c r="F297" s="14"/>
    </row>
    <row r="298" ht="25.5" customHeight="1">
      <c r="F298" s="14"/>
    </row>
    <row r="299" ht="25.5" customHeight="1">
      <c r="F299" s="14"/>
    </row>
    <row r="300" ht="25.5" customHeight="1">
      <c r="F300" s="14"/>
    </row>
    <row r="301" ht="25.5" customHeight="1">
      <c r="F301" s="14"/>
    </row>
    <row r="302" ht="25.5" customHeight="1">
      <c r="F302" s="14"/>
    </row>
    <row r="303" ht="33.75" customHeight="1">
      <c r="F303" s="14"/>
    </row>
    <row r="304" ht="25.5" customHeight="1">
      <c r="F304" s="14"/>
    </row>
    <row r="305" ht="25.5" customHeight="1">
      <c r="F305" s="14"/>
    </row>
    <row r="306" ht="23.25" customHeight="1">
      <c r="F306" s="14"/>
    </row>
    <row r="307" ht="23.25" customHeight="1">
      <c r="F307" s="14"/>
    </row>
    <row r="308" ht="25.5" customHeight="1">
      <c r="F308" s="14"/>
    </row>
    <row r="309" ht="38.25" customHeight="1">
      <c r="F309" s="14"/>
    </row>
    <row r="310" ht="25.5" customHeight="1">
      <c r="F310" s="14"/>
    </row>
    <row r="311" ht="25.5" customHeight="1">
      <c r="F311" s="14"/>
    </row>
    <row r="312" ht="25.5" customHeight="1">
      <c r="F312" s="14"/>
    </row>
    <row r="313" ht="25.5" customHeight="1">
      <c r="F313" s="14"/>
    </row>
    <row r="314" ht="25.5" customHeight="1">
      <c r="F314" s="14"/>
    </row>
    <row r="315" ht="34.5" customHeight="1">
      <c r="F315" s="14"/>
    </row>
    <row r="316" ht="25.5" customHeight="1">
      <c r="F316" s="14"/>
    </row>
    <row r="317" ht="25.5" customHeight="1">
      <c r="F317" s="14"/>
    </row>
    <row r="318" ht="25.5" customHeight="1">
      <c r="F318" s="14"/>
    </row>
    <row r="319" ht="25.5" customHeight="1">
      <c r="F319" s="14"/>
    </row>
    <row r="320" ht="25.5" customHeight="1">
      <c r="F320" s="17"/>
    </row>
    <row r="321" ht="37.5" customHeight="1">
      <c r="F321" s="17"/>
    </row>
    <row r="322" ht="22.5" customHeight="1">
      <c r="F322" s="17"/>
    </row>
    <row r="323" ht="21" customHeight="1">
      <c r="F323" s="14"/>
    </row>
    <row r="324" ht="32.25" customHeight="1">
      <c r="F324" s="14"/>
    </row>
    <row r="325" ht="21" customHeight="1">
      <c r="F325" s="14"/>
    </row>
    <row r="326" ht="21" customHeight="1">
      <c r="F326" s="14"/>
    </row>
    <row r="327" ht="36.75" customHeight="1">
      <c r="F327" s="14"/>
    </row>
    <row r="328" ht="21.75" customHeight="1">
      <c r="F328" s="14"/>
    </row>
    <row r="329" ht="21.75" customHeight="1">
      <c r="F329" s="14"/>
    </row>
    <row r="330" ht="21.75" customHeight="1">
      <c r="F330" s="14"/>
    </row>
    <row r="331" ht="21.75" customHeight="1">
      <c r="F331" s="14"/>
    </row>
    <row r="332" ht="25.5" customHeight="1">
      <c r="F332" s="14"/>
    </row>
    <row r="333" ht="30" customHeight="1">
      <c r="F333" s="14"/>
    </row>
    <row r="334" ht="31.5" customHeight="1">
      <c r="F334" s="14"/>
    </row>
    <row r="335" ht="25.5" customHeight="1">
      <c r="F335" s="14"/>
    </row>
    <row r="336" ht="25.5" customHeight="1">
      <c r="F336" s="14"/>
    </row>
    <row r="337" ht="25.5" customHeight="1">
      <c r="F337" s="14"/>
    </row>
    <row r="338" ht="25.5" customHeight="1">
      <c r="F338" s="13"/>
    </row>
    <row r="339" ht="32.25" customHeight="1">
      <c r="F339" s="13"/>
    </row>
    <row r="340" ht="25.5" customHeight="1">
      <c r="F340" s="13"/>
    </row>
    <row r="341" ht="25.5" customHeight="1">
      <c r="F341" s="14"/>
    </row>
    <row r="342" ht="32.25" customHeight="1">
      <c r="F342" s="14"/>
    </row>
    <row r="343" ht="27" customHeight="1">
      <c r="F343" s="14"/>
    </row>
    <row r="344" ht="27" customHeight="1">
      <c r="F344" s="14"/>
    </row>
    <row r="345" ht="39" customHeight="1">
      <c r="F345" s="14"/>
    </row>
    <row r="346" ht="31.5" customHeight="1">
      <c r="F346" s="14"/>
    </row>
    <row r="347" ht="27" customHeight="1">
      <c r="F347" s="14"/>
    </row>
    <row r="348" ht="33.75" customHeight="1">
      <c r="F348" s="14"/>
    </row>
    <row r="349" ht="27" customHeight="1">
      <c r="F349" s="14"/>
    </row>
    <row r="350" ht="33.75" customHeight="1">
      <c r="F350" s="14"/>
    </row>
    <row r="351" ht="38.25" customHeight="1">
      <c r="F351" s="14"/>
    </row>
    <row r="352" ht="30.75" customHeight="1">
      <c r="F352" s="14"/>
    </row>
    <row r="353" ht="32.25" customHeight="1">
      <c r="F353" s="14"/>
    </row>
    <row r="354" ht="30" customHeight="1">
      <c r="F354" s="14"/>
    </row>
    <row r="355" ht="40.5" customHeight="1">
      <c r="F355" s="14"/>
    </row>
    <row r="356" ht="33.75" customHeight="1">
      <c r="F356" s="14"/>
    </row>
    <row r="357" ht="36" customHeight="1">
      <c r="F357" s="14"/>
    </row>
    <row r="358" ht="26.25" customHeight="1">
      <c r="F358" s="14"/>
    </row>
    <row r="359" ht="26.25" customHeight="1">
      <c r="F359" s="14"/>
    </row>
    <row r="360" ht="31.5" customHeight="1">
      <c r="F360" s="13"/>
    </row>
    <row r="361" ht="30.75" customHeight="1">
      <c r="F361" s="13"/>
    </row>
    <row r="362" ht="34.5" customHeight="1">
      <c r="F362" s="13"/>
    </row>
    <row r="363" ht="34.5" customHeight="1">
      <c r="F363" s="13"/>
    </row>
    <row r="364" ht="34.5" customHeight="1">
      <c r="F364" s="13"/>
    </row>
    <row r="365" ht="34.5" customHeight="1">
      <c r="F365" s="13"/>
    </row>
    <row r="366" ht="24" customHeight="1">
      <c r="F366" s="13"/>
    </row>
    <row r="367" ht="24" customHeight="1">
      <c r="F367" s="13"/>
    </row>
    <row r="368" ht="23.25" customHeight="1">
      <c r="F368" s="13"/>
    </row>
    <row r="369" ht="42" customHeight="1">
      <c r="F369" s="14"/>
    </row>
    <row r="370" ht="24" customHeight="1">
      <c r="F370" s="14"/>
    </row>
    <row r="371" ht="21.75" customHeight="1">
      <c r="F371" s="14"/>
    </row>
    <row r="372" ht="21" customHeight="1">
      <c r="F372" s="14"/>
    </row>
    <row r="373" ht="21" customHeight="1">
      <c r="F373" s="14"/>
    </row>
    <row r="374" ht="21" customHeight="1">
      <c r="F374" s="14"/>
    </row>
    <row r="375" ht="46.5" customHeight="1">
      <c r="F375" s="14"/>
    </row>
    <row r="376" ht="21" customHeight="1">
      <c r="F376" s="14"/>
    </row>
    <row r="377" ht="21" customHeight="1">
      <c r="F377" s="14"/>
    </row>
    <row r="378" ht="21" customHeight="1">
      <c r="F378" s="14"/>
    </row>
    <row r="379" ht="21" customHeight="1">
      <c r="F379" s="14"/>
    </row>
    <row r="380" ht="24" customHeight="1">
      <c r="F380" s="14"/>
    </row>
    <row r="381" ht="40.5" customHeight="1">
      <c r="F381" s="14"/>
    </row>
    <row r="382" ht="31.5" customHeight="1">
      <c r="F382" s="14"/>
    </row>
    <row r="383" ht="24" customHeight="1">
      <c r="F383" s="14"/>
    </row>
    <row r="384" ht="32.25" customHeight="1"/>
    <row r="385" ht="25.5" customHeight="1"/>
    <row r="386" ht="36.75" customHeight="1"/>
    <row r="387" ht="33" customHeight="1"/>
    <row r="388" ht="36" customHeight="1"/>
    <row r="389" ht="27" customHeight="1"/>
    <row r="390" ht="36" customHeight="1">
      <c r="F390" s="14"/>
    </row>
    <row r="391" ht="36" customHeight="1">
      <c r="F391" s="14"/>
    </row>
    <row r="392" ht="32.25" customHeight="1">
      <c r="F392" s="13"/>
    </row>
    <row r="393" ht="37.5" customHeight="1">
      <c r="F393" s="13"/>
    </row>
    <row r="394" ht="21.75" customHeight="1">
      <c r="F394" s="13"/>
    </row>
    <row r="395" ht="21.75" customHeight="1">
      <c r="F395" s="13"/>
    </row>
    <row r="396" ht="25.5" customHeight="1">
      <c r="F396" s="14"/>
    </row>
    <row r="397" ht="25.5" customHeight="1">
      <c r="F397" s="14"/>
    </row>
    <row r="398" ht="23.25" customHeight="1">
      <c r="F398" s="14"/>
    </row>
    <row r="399" ht="33.75" customHeight="1">
      <c r="F399" s="14"/>
    </row>
    <row r="400" ht="23.25" customHeight="1">
      <c r="F400" s="14"/>
    </row>
    <row r="401" ht="23.25" customHeight="1">
      <c r="F401" s="14"/>
    </row>
    <row r="402" ht="25.5" customHeight="1">
      <c r="F402" s="14"/>
    </row>
    <row r="403" ht="25.5" customHeight="1">
      <c r="F403" s="14"/>
    </row>
    <row r="404" ht="25.5" customHeight="1">
      <c r="F404" s="14"/>
    </row>
    <row r="405" ht="33" customHeight="1">
      <c r="F405" s="14"/>
    </row>
    <row r="406" ht="25.5" customHeight="1">
      <c r="F406" s="14"/>
    </row>
    <row r="407" ht="25.5" customHeight="1">
      <c r="F407" s="14"/>
    </row>
    <row r="408" ht="25.5" customHeight="1">
      <c r="F408" s="14"/>
    </row>
    <row r="409" ht="32.25" customHeight="1">
      <c r="F409" s="14"/>
    </row>
    <row r="410" ht="25.5" customHeight="1">
      <c r="F410" s="14"/>
    </row>
    <row r="411" ht="40.5" customHeight="1">
      <c r="F411" s="14"/>
    </row>
    <row r="412" ht="25.5" customHeight="1">
      <c r="F412" s="14"/>
    </row>
    <row r="413" ht="32.25" customHeight="1">
      <c r="F413" s="14"/>
    </row>
    <row r="414" ht="33" customHeight="1">
      <c r="F414" s="14"/>
    </row>
    <row r="415" ht="25.5" customHeight="1">
      <c r="F415" s="14"/>
    </row>
    <row r="416" ht="25.5" customHeight="1">
      <c r="F416" s="14"/>
    </row>
    <row r="417" ht="36" customHeight="1">
      <c r="F417" s="14"/>
    </row>
    <row r="418" ht="39" customHeight="1">
      <c r="F418" s="14"/>
    </row>
    <row r="419" ht="32.25" customHeight="1">
      <c r="F419" s="14"/>
    </row>
    <row r="420" ht="32.25" customHeight="1">
      <c r="F420" s="14"/>
    </row>
    <row r="421" ht="32.25" customHeight="1">
      <c r="F421" s="14"/>
    </row>
    <row r="422" ht="33" customHeight="1">
      <c r="F422" s="14"/>
    </row>
    <row r="423" ht="45.75" customHeight="1">
      <c r="F423" s="14"/>
    </row>
    <row r="424" ht="25.5" customHeight="1">
      <c r="F424" s="14"/>
    </row>
    <row r="425" ht="33" customHeight="1">
      <c r="F425" s="14"/>
    </row>
    <row r="426" ht="25.5" customHeight="1">
      <c r="F426" s="14"/>
    </row>
    <row r="427" ht="36.75" customHeight="1">
      <c r="F427" s="14"/>
    </row>
    <row r="428" ht="25.5" customHeight="1">
      <c r="F428" s="14"/>
    </row>
    <row r="429" ht="32.25" customHeight="1">
      <c r="F429" s="14"/>
    </row>
    <row r="430" ht="25.5" customHeight="1">
      <c r="F430" s="14"/>
    </row>
    <row r="431" ht="25.5" customHeight="1">
      <c r="F431" s="14"/>
    </row>
    <row r="432" ht="25.5" customHeight="1">
      <c r="F432" s="14"/>
    </row>
    <row r="433" ht="25.5" customHeight="1">
      <c r="F433" s="14"/>
    </row>
    <row r="434" ht="25.5" customHeight="1">
      <c r="F434" s="14"/>
    </row>
    <row r="435" ht="30.75" customHeight="1">
      <c r="F435" s="14"/>
    </row>
    <row r="436" ht="25.5" customHeight="1">
      <c r="F436" s="14"/>
    </row>
    <row r="437" ht="25.5" customHeight="1">
      <c r="F437" s="14"/>
    </row>
    <row r="438" ht="25.5" customHeight="1">
      <c r="F438" s="14"/>
    </row>
    <row r="439" ht="25.5" customHeight="1">
      <c r="F439" s="14"/>
    </row>
    <row r="440" ht="25.5" customHeight="1">
      <c r="F440" s="13"/>
    </row>
    <row r="441" ht="37.5" customHeight="1">
      <c r="F441" s="13"/>
    </row>
    <row r="442" ht="25.5" customHeight="1">
      <c r="F442" s="13"/>
    </row>
    <row r="443" ht="25.5" customHeight="1">
      <c r="F443" s="13"/>
    </row>
    <row r="444" ht="25.5" customHeight="1">
      <c r="F444" s="13"/>
    </row>
    <row r="445" ht="25.5" customHeight="1">
      <c r="F445" s="13"/>
    </row>
    <row r="446" ht="25.5" customHeight="1">
      <c r="F446" s="13"/>
    </row>
    <row r="447" ht="48.75" customHeight="1">
      <c r="F447" s="13"/>
    </row>
    <row r="448" ht="31.5" customHeight="1">
      <c r="F448" s="13"/>
    </row>
    <row r="449" ht="25.5" customHeight="1">
      <c r="F449" s="13"/>
    </row>
    <row r="450" ht="19.5" customHeight="1">
      <c r="F450" s="13"/>
    </row>
    <row r="451" ht="19.5" customHeight="1">
      <c r="F451" s="13"/>
    </row>
    <row r="452" ht="30" customHeight="1">
      <c r="F452" s="13">
        <v>3800</v>
      </c>
    </row>
    <row r="453" ht="38.25" customHeight="1">
      <c r="F453" s="13"/>
    </row>
    <row r="454" ht="30" customHeight="1">
      <c r="F454" s="13"/>
    </row>
    <row r="455" ht="30" customHeight="1">
      <c r="F455" s="13"/>
    </row>
    <row r="456" ht="21" customHeight="1">
      <c r="F456" s="13"/>
    </row>
    <row r="457" ht="27" customHeight="1">
      <c r="F457" s="13"/>
    </row>
    <row r="458" ht="48.75" customHeight="1">
      <c r="F458" s="13"/>
    </row>
    <row r="459" ht="34.5" customHeight="1">
      <c r="F459" s="13"/>
    </row>
    <row r="460" ht="36.75" customHeight="1">
      <c r="F460" s="13"/>
    </row>
    <row r="461" ht="25.5" customHeight="1">
      <c r="F461" s="13"/>
    </row>
    <row r="462" ht="46.5" customHeight="1">
      <c r="F462" s="13"/>
    </row>
    <row r="463" ht="25.5" customHeight="1">
      <c r="F463" s="13"/>
    </row>
    <row r="464" ht="37.5" customHeight="1">
      <c r="F464" s="13"/>
    </row>
    <row r="465" ht="40.5" customHeight="1">
      <c r="F465" s="13"/>
    </row>
    <row r="466" ht="28.5" customHeight="1">
      <c r="F466" s="13"/>
    </row>
    <row r="467" ht="28.5" customHeight="1">
      <c r="F467" s="13"/>
    </row>
    <row r="468" ht="33.75" customHeight="1">
      <c r="F468" s="13"/>
    </row>
    <row r="469" ht="33" customHeight="1">
      <c r="F469" s="13"/>
    </row>
    <row r="470" ht="21.75" customHeight="1">
      <c r="F470" s="13"/>
    </row>
    <row r="471" ht="68.25" customHeight="1">
      <c r="F471" s="13"/>
    </row>
    <row r="472" ht="33.75" customHeight="1">
      <c r="F472" s="13"/>
    </row>
    <row r="473" ht="29.25" customHeight="1">
      <c r="F473" s="13"/>
    </row>
    <row r="474" ht="29.25" customHeight="1">
      <c r="F474" s="13"/>
    </row>
    <row r="475" ht="36.75" customHeight="1">
      <c r="F475" s="13"/>
    </row>
    <row r="476" ht="29.25" customHeight="1">
      <c r="F476" s="13"/>
    </row>
    <row r="477" ht="52.5" customHeight="1">
      <c r="F477" s="13"/>
    </row>
    <row r="478" ht="34.5" customHeight="1">
      <c r="F478" s="13"/>
    </row>
    <row r="479" ht="29.25" customHeight="1">
      <c r="F479" s="13"/>
    </row>
    <row r="480" ht="26.25" customHeight="1">
      <c r="F480" s="13"/>
    </row>
    <row r="481" ht="26.25" customHeight="1">
      <c r="F481" s="13"/>
    </row>
    <row r="482" ht="25.5" customHeight="1">
      <c r="F482" s="13"/>
    </row>
    <row r="483" ht="44.25" customHeight="1">
      <c r="F483" s="13"/>
    </row>
    <row r="484" ht="36" customHeight="1">
      <c r="F484" s="13"/>
    </row>
    <row r="485" ht="38.25" customHeight="1">
      <c r="F485" s="13"/>
    </row>
    <row r="486" ht="38.25" customHeight="1">
      <c r="F486" s="13"/>
    </row>
    <row r="487" ht="38.25" customHeight="1">
      <c r="F487" s="13"/>
    </row>
    <row r="488" ht="21" customHeight="1">
      <c r="F488" s="13"/>
    </row>
    <row r="489" ht="43.5" customHeight="1">
      <c r="F489" s="13"/>
    </row>
    <row r="490" ht="42" customHeight="1">
      <c r="F490" s="13"/>
    </row>
    <row r="491" ht="28.5" customHeight="1">
      <c r="F491" s="13"/>
    </row>
    <row r="492" ht="32.25" customHeight="1">
      <c r="F492" s="13"/>
    </row>
    <row r="493" ht="24" customHeight="1">
      <c r="F493" s="13"/>
    </row>
    <row r="494" ht="42.75" customHeight="1">
      <c r="F494" s="13"/>
    </row>
    <row r="495" ht="57" customHeight="1">
      <c r="F495" s="13"/>
    </row>
    <row r="496" ht="31.5" customHeight="1">
      <c r="F496" s="13"/>
    </row>
    <row r="497" ht="34.5" customHeight="1">
      <c r="F497" s="13"/>
    </row>
    <row r="498" ht="30.75" customHeight="1">
      <c r="F498" s="13"/>
    </row>
    <row r="499" ht="21.75" customHeight="1">
      <c r="F499" s="13"/>
    </row>
    <row r="500" ht="21" customHeight="1">
      <c r="F500" s="13"/>
    </row>
    <row r="501" ht="40.5" customHeight="1">
      <c r="F501" s="13"/>
    </row>
    <row r="502" ht="20.25" customHeight="1">
      <c r="F502" s="13"/>
    </row>
    <row r="503" ht="19.5" customHeight="1">
      <c r="F503" s="13"/>
    </row>
    <row r="504" ht="16.5" customHeight="1">
      <c r="F504" s="13"/>
    </row>
    <row r="505" ht="20.25" customHeight="1">
      <c r="F505" s="13"/>
    </row>
    <row r="506" ht="21" customHeight="1">
      <c r="F506" s="13"/>
    </row>
    <row r="507" ht="40.5" customHeight="1">
      <c r="F507" s="13"/>
    </row>
    <row r="508" ht="21" customHeight="1">
      <c r="F508" s="13"/>
    </row>
    <row r="509" ht="21" customHeight="1">
      <c r="F509" s="13"/>
    </row>
    <row r="510" ht="21" customHeight="1">
      <c r="F510" s="13"/>
    </row>
    <row r="511" ht="30.75" customHeight="1">
      <c r="F511" s="13"/>
    </row>
    <row r="512" ht="30" customHeight="1">
      <c r="F512" s="13"/>
    </row>
    <row r="513" ht="44.25" customHeight="1">
      <c r="F513" s="13"/>
    </row>
    <row r="514" ht="27.75" customHeight="1">
      <c r="F514" s="13"/>
    </row>
    <row r="515" ht="27.75" customHeight="1">
      <c r="F515" s="13"/>
    </row>
    <row r="516" ht="27.75" customHeight="1">
      <c r="F516" s="13"/>
    </row>
    <row r="517" ht="27.75" customHeight="1">
      <c r="F517" s="13"/>
    </row>
    <row r="518" ht="27" customHeight="1">
      <c r="F518" s="13"/>
    </row>
    <row r="519" ht="60" customHeight="1">
      <c r="F519" s="13"/>
    </row>
    <row r="520" ht="30" customHeight="1">
      <c r="F520" s="13"/>
    </row>
    <row r="521" ht="30" customHeight="1">
      <c r="F521" s="13"/>
    </row>
    <row r="522" ht="25.5" customHeight="1">
      <c r="F522" s="13"/>
    </row>
    <row r="523" ht="26.25" customHeight="1">
      <c r="F523" s="13"/>
    </row>
    <row r="524" ht="25.5" customHeight="1">
      <c r="F524" s="13"/>
    </row>
    <row r="525" ht="66" customHeight="1">
      <c r="F525" s="13"/>
    </row>
    <row r="526" ht="32.25" customHeight="1">
      <c r="F526" s="13"/>
    </row>
    <row r="527" ht="32.25" customHeight="1">
      <c r="F527" s="13"/>
    </row>
    <row r="528" ht="32.25" customHeight="1">
      <c r="F528" s="13"/>
    </row>
    <row r="529" ht="33" customHeight="1">
      <c r="F529" s="13"/>
    </row>
    <row r="530" ht="24" customHeight="1">
      <c r="F530" s="13"/>
    </row>
    <row r="531" ht="44.25" customHeight="1">
      <c r="F531" s="13"/>
    </row>
    <row r="532" ht="33" customHeight="1">
      <c r="F532" s="13"/>
    </row>
    <row r="533" ht="31.5" customHeight="1">
      <c r="F533" s="13"/>
    </row>
    <row r="534" ht="32.25" customHeight="1">
      <c r="F534" s="13"/>
    </row>
    <row r="535" ht="22.5" customHeight="1">
      <c r="F535" s="13"/>
    </row>
    <row r="536" ht="24.75" customHeight="1">
      <c r="F536" s="13"/>
    </row>
    <row r="537" ht="34.5" customHeight="1">
      <c r="F537" s="13"/>
    </row>
    <row r="538" ht="34.5" customHeight="1">
      <c r="F538" s="13"/>
    </row>
    <row r="539" ht="34.5" customHeight="1">
      <c r="F539" s="13"/>
    </row>
    <row r="540" ht="23.25" customHeight="1">
      <c r="F540" s="13"/>
    </row>
    <row r="541" ht="23.25" customHeight="1">
      <c r="F541" s="13"/>
    </row>
    <row r="542" ht="23.25" customHeight="1">
      <c r="F542" s="13"/>
    </row>
    <row r="543" ht="43.5" customHeight="1">
      <c r="F543" s="13"/>
    </row>
    <row r="544" ht="23.25" customHeight="1">
      <c r="F544" s="13"/>
    </row>
    <row r="545" ht="23.25" customHeight="1">
      <c r="F545" s="13"/>
    </row>
    <row r="546" ht="28.5" customHeight="1">
      <c r="F546" s="13"/>
    </row>
    <row r="547" ht="28.5" customHeight="1">
      <c r="F547" s="13"/>
    </row>
    <row r="548" ht="27" customHeight="1">
      <c r="F548" s="13">
        <v>0</v>
      </c>
    </row>
    <row r="549" ht="42.75" customHeight="1">
      <c r="F549" s="13"/>
    </row>
    <row r="550" ht="27" customHeight="1">
      <c r="F550" s="13"/>
    </row>
    <row r="551" ht="27" customHeight="1">
      <c r="F551" s="13"/>
    </row>
    <row r="552" ht="23.25" customHeight="1">
      <c r="F552" s="11"/>
    </row>
    <row r="553" ht="23.25" customHeight="1">
      <c r="F553" s="11"/>
    </row>
    <row r="554" ht="27.75" customHeight="1">
      <c r="F554" s="4"/>
    </row>
    <row r="555" ht="45" customHeight="1">
      <c r="F555" s="11"/>
    </row>
    <row r="556" ht="23.25" customHeight="1">
      <c r="F556" s="11"/>
    </row>
    <row r="557" spans="6:8" ht="28.5" customHeight="1">
      <c r="F557" s="11"/>
      <c r="G557" s="11"/>
      <c r="H557" s="30"/>
    </row>
    <row r="558" spans="6:7" ht="25.5" customHeight="1">
      <c r="F558" s="11"/>
      <c r="G558" s="11"/>
    </row>
    <row r="559" spans="6:7" ht="25.5" customHeight="1">
      <c r="F559" s="11"/>
      <c r="G559" s="11"/>
    </row>
    <row r="560" ht="26.25" customHeight="1">
      <c r="F560" s="11"/>
    </row>
    <row r="561" ht="36.75" customHeight="1"/>
    <row r="562" ht="34.5" customHeight="1"/>
    <row r="563" ht="34.5" customHeight="1"/>
    <row r="564" spans="6:7" ht="30" customHeight="1">
      <c r="F564" s="4"/>
      <c r="G564" s="4"/>
    </row>
    <row r="565" spans="6:7" ht="30" customHeight="1">
      <c r="F565" s="4"/>
      <c r="G565" s="4"/>
    </row>
    <row r="566" spans="6:7" ht="19.5" customHeight="1">
      <c r="F566" s="4"/>
      <c r="G566" s="4"/>
    </row>
    <row r="567" spans="6:7" ht="43.5" customHeight="1">
      <c r="F567" s="4"/>
      <c r="G567" s="4"/>
    </row>
    <row r="568" spans="6:7" ht="28.5" customHeight="1">
      <c r="F568" s="4"/>
      <c r="G568" s="4"/>
    </row>
    <row r="569" ht="28.5" customHeight="1">
      <c r="G569" s="11"/>
    </row>
    <row r="570" ht="25.5" customHeight="1">
      <c r="G570" s="11"/>
    </row>
    <row r="571" ht="23.25" customHeight="1">
      <c r="G571" s="11"/>
    </row>
    <row r="572" ht="21" customHeight="1"/>
    <row r="573" ht="39.75" customHeight="1"/>
    <row r="574" ht="26.25" customHeight="1"/>
    <row r="575" ht="35.25" customHeight="1"/>
    <row r="576" ht="35.25" customHeight="1"/>
    <row r="577" ht="22.5" customHeight="1"/>
    <row r="578" ht="20.25" customHeight="1"/>
    <row r="579" ht="34.5" customHeight="1"/>
    <row r="580" ht="34.5" customHeight="1"/>
    <row r="581" spans="7:8" ht="22.5" customHeight="1">
      <c r="G581" s="11"/>
      <c r="H581" s="11"/>
    </row>
    <row r="582" spans="7:8" ht="24.75" customHeight="1">
      <c r="G582" s="11"/>
      <c r="H582" s="11"/>
    </row>
    <row r="583" spans="7:8" ht="32.25" customHeight="1">
      <c r="G583" s="11"/>
      <c r="H583" s="11"/>
    </row>
    <row r="584" ht="25.5" customHeight="1">
      <c r="F584">
        <v>0</v>
      </c>
    </row>
    <row r="585" ht="38.25" customHeight="1"/>
    <row r="586" ht="30" customHeight="1"/>
    <row r="587" ht="32.25" customHeight="1"/>
    <row r="588" ht="27.75" customHeight="1"/>
    <row r="589" ht="27.75" customHeight="1"/>
    <row r="590" ht="24" customHeight="1"/>
    <row r="591" ht="36.75" customHeight="1"/>
    <row r="592" ht="26.25" customHeight="1"/>
    <row r="593" spans="6:8" ht="27" customHeight="1">
      <c r="F593" t="e">
        <f>#REF!/#REF!*100</f>
        <v>#REF!</v>
      </c>
      <c r="H593" s="11"/>
    </row>
    <row r="594" ht="24" customHeight="1"/>
    <row r="595" ht="24" customHeight="1"/>
    <row r="596" ht="39" customHeight="1"/>
    <row r="597" ht="39" customHeight="1"/>
    <row r="598" ht="39" customHeight="1"/>
    <row r="599" ht="23.25" customHeight="1"/>
    <row r="600" ht="23.25" customHeight="1"/>
    <row r="601" ht="34.5" customHeight="1"/>
    <row r="602" ht="28.5" customHeight="1"/>
    <row r="603" ht="38.25" customHeight="1"/>
    <row r="604" ht="31.5" customHeight="1"/>
    <row r="605" ht="21" customHeight="1"/>
    <row r="606" ht="27" customHeight="1"/>
    <row r="607" spans="6:8" ht="18" customHeight="1">
      <c r="F607" s="4"/>
      <c r="G607" s="4"/>
      <c r="H607" s="11"/>
    </row>
    <row r="608" spans="6:7" ht="88.5" customHeight="1">
      <c r="F608" s="4"/>
      <c r="G608" s="4"/>
    </row>
    <row r="609" spans="6:7" ht="63.75" customHeight="1">
      <c r="F609" s="4"/>
      <c r="G609" s="4"/>
    </row>
    <row r="610" ht="70.5" customHeight="1"/>
    <row r="611" ht="20.25" customHeight="1"/>
    <row r="612" ht="51" customHeight="1"/>
    <row r="613" ht="48.75" customHeight="1"/>
    <row r="614" spans="1:5" s="9" customFormat="1" ht="45" customHeight="1">
      <c r="A614"/>
      <c r="B614"/>
      <c r="D614"/>
      <c r="E614"/>
    </row>
    <row r="615" ht="24" customHeight="1"/>
    <row r="616" ht="24" customHeight="1"/>
    <row r="617" ht="17.25" customHeight="1"/>
    <row r="618" ht="42.75" customHeight="1"/>
    <row r="619" ht="44.25" customHeight="1"/>
    <row r="620" ht="18" customHeight="1"/>
    <row r="621" ht="18" customHeight="1"/>
    <row r="622" ht="24" customHeight="1"/>
    <row r="623" ht="22.5" customHeight="1"/>
    <row r="627" ht="29.25" customHeight="1"/>
    <row r="628" ht="15" customHeight="1"/>
    <row r="631" ht="21" customHeight="1"/>
    <row r="632" ht="34.5" customHeight="1"/>
    <row r="635" ht="23.25" customHeight="1"/>
    <row r="637" ht="22.5" customHeight="1"/>
    <row r="638" ht="17.25" customHeight="1"/>
    <row r="639" ht="24.75" customHeight="1"/>
    <row r="640" ht="17.25" customHeight="1"/>
    <row r="641" ht="17.25" customHeight="1"/>
    <row r="642" ht="25.5" customHeight="1"/>
    <row r="644" ht="15" customHeight="1"/>
    <row r="646" ht="18" customHeight="1"/>
    <row r="647" ht="16.5" customHeight="1"/>
    <row r="648" ht="23.25" customHeight="1"/>
    <row r="649" ht="18.75" customHeight="1"/>
    <row r="650" ht="29.25" customHeight="1"/>
    <row r="653" ht="23.25" customHeight="1"/>
    <row r="657" ht="16.5" customHeight="1"/>
    <row r="659" ht="20.25" customHeight="1"/>
    <row r="660" ht="15.75" customHeight="1"/>
    <row r="661" ht="20.25" customHeight="1"/>
    <row r="665" ht="61.5" customHeight="1"/>
    <row r="667" ht="15" customHeight="1"/>
    <row r="668" ht="39" customHeight="1"/>
    <row r="669" ht="15" customHeight="1"/>
    <row r="670" ht="28.5" customHeight="1"/>
    <row r="671" ht="20.25" customHeight="1"/>
    <row r="672" ht="21.75" customHeight="1"/>
    <row r="678" ht="33" customHeight="1"/>
    <row r="679" ht="36" customHeight="1"/>
  </sheetData>
  <sheetProtection/>
  <mergeCells count="40">
    <mergeCell ref="A3:E3"/>
    <mergeCell ref="B7:B12"/>
    <mergeCell ref="A37:A42"/>
    <mergeCell ref="B25:B30"/>
    <mergeCell ref="B13:B18"/>
    <mergeCell ref="A7:A12"/>
    <mergeCell ref="A13:A18"/>
    <mergeCell ref="A19:A36"/>
    <mergeCell ref="A49:A54"/>
    <mergeCell ref="A73:A78"/>
    <mergeCell ref="A85:A90"/>
    <mergeCell ref="B37:B42"/>
    <mergeCell ref="B19:B24"/>
    <mergeCell ref="B31:B36"/>
    <mergeCell ref="B43:B48"/>
    <mergeCell ref="B104:B109"/>
    <mergeCell ref="A104:A109"/>
    <mergeCell ref="B110:B115"/>
    <mergeCell ref="A110:A115"/>
    <mergeCell ref="B49:B54"/>
    <mergeCell ref="A67:A72"/>
    <mergeCell ref="A43:A48"/>
    <mergeCell ref="A91:A96"/>
    <mergeCell ref="A79:A84"/>
    <mergeCell ref="B61:B66"/>
    <mergeCell ref="B73:B78"/>
    <mergeCell ref="B116:B121"/>
    <mergeCell ref="A116:A121"/>
    <mergeCell ref="A55:A60"/>
    <mergeCell ref="A61:A66"/>
    <mergeCell ref="A122:E122"/>
    <mergeCell ref="A124:B124"/>
    <mergeCell ref="D124:E124"/>
    <mergeCell ref="B55:B60"/>
    <mergeCell ref="B91:B96"/>
    <mergeCell ref="B67:B72"/>
    <mergeCell ref="B79:B84"/>
    <mergeCell ref="B85:B90"/>
    <mergeCell ref="B98:B103"/>
    <mergeCell ref="A98:A103"/>
  </mergeCells>
  <printOptions horizontalCentered="1"/>
  <pageMargins left="0.31496062992125984" right="0.31496062992125984" top="0.35433070866141736" bottom="0.3937007874015748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Rizvan</cp:lastModifiedBy>
  <cp:lastPrinted>2016-02-28T12:16:04Z</cp:lastPrinted>
  <dcterms:created xsi:type="dcterms:W3CDTF">2013-08-16T07:24:26Z</dcterms:created>
  <dcterms:modified xsi:type="dcterms:W3CDTF">2016-03-01T08:34:25Z</dcterms:modified>
  <cp:category/>
  <cp:version/>
  <cp:contentType/>
  <cp:contentStatus/>
</cp:coreProperties>
</file>