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3"/>
  </bookViews>
  <sheets>
    <sheet name="Титул" sheetId="1" r:id="rId1"/>
    <sheet name="Разделы 1, 2" sheetId="2" r:id="rId2"/>
    <sheet name="Раздел 3" sheetId="3" r:id="rId3"/>
    <sheet name="Раздел 4" sheetId="4" r:id="rId4"/>
  </sheets>
  <definedNames>
    <definedName name="_xlnm.Print_Titles" localSheetId="2">'Раздел 3'!$3:$6</definedName>
    <definedName name="_xlnm.Print_Titles" localSheetId="3">'Раздел 4'!$3:$6</definedName>
    <definedName name="_xlnm.Print_Titles" localSheetId="1">'Разделы 1, 2'!$10:$14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<sst xmlns="http://schemas.openxmlformats.org/spreadsheetml/2006/main" count="429" uniqueCount="208">
  <si>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</si>
  <si>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</si>
  <si>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</si>
  <si>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</si>
  <si>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</si>
  <si>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</si>
  <si>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</si>
  <si>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</si>
  <si>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</si>
  <si>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 xml:space="preserve">за январь - </t>
  </si>
  <si>
    <t>Квартальная</t>
  </si>
  <si>
    <t>Наименование показателей</t>
  </si>
  <si>
    <t>Всего</t>
  </si>
  <si>
    <t>в том числе: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</si>
  <si>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</si>
  <si>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</si>
  <si>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</si>
  <si>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</si>
  <si>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</si>
  <si>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</si>
  <si>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отчитывающейся организации
по ОКПО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</si>
  <si>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</si>
  <si>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</si>
  <si>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</si>
  <si>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</si>
  <si>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СВЕДЕНИЯ ОБ  ОПРЕДЕЛЕНИИ  ПОСТАВЩИКОВ (ПОДРЯДЧИКОВ, ИСПОЛНИТЕЛЕЙ)                                   ДЛЯ ОБЕСПЕЧЕНИЯ ГОСУДАРСТВЕННЫХ И МУНИЦИПАЛЬНЫХ НУЖД</t>
  </si>
  <si>
    <t>Форма N 1-контракт</t>
  </si>
  <si>
    <t>Приказ Росстата:
Об утверждении формы
от 18.09.2013 N 374
О внесении изменений (при наличии)</t>
  </si>
  <si>
    <t xml:space="preserve">главные распорядители средств федерального бюджета, органы управления государственных внебюджетных фондов, осуществляющие закупки товаров,  работ,  услуг для обеспечения государственных нужд: </t>
  </si>
  <si>
    <t>главные распорядители средств бюджетов субъектов Российской Федерации, территориальные фонды обязательного медицинского страхования, осуществляющие закупки товаров, работ, услуг для обеспечения государственных нужд:</t>
  </si>
  <si>
    <t>- территориальному органу Росстата в субъекте Российской Федерации 
  по установленному им адресу</t>
  </si>
  <si>
    <t xml:space="preserve">главные распорядители средств местного бюджета, осуществляющие закупки товаров,  работ,  услуг для обеспечения муниципальных нужд: </t>
  </si>
  <si>
    <t>22 числа после
отчетного периода</t>
  </si>
  <si>
    <t>22 числа после 
отчетного периода</t>
  </si>
  <si>
    <t>20 января
(за год)</t>
  </si>
  <si>
    <t>Код 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</si>
  <si>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</si>
  <si>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</si>
  <si>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</si>
  <si>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</si>
  <si>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</si>
  <si>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</si>
  <si>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</si>
  <si>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</si>
  <si>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</si>
  <si>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</si>
  <si>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откры-тые</t>
  </si>
  <si>
    <t>открытые двухэтап-ные</t>
  </si>
  <si>
    <t>закры-тые</t>
  </si>
  <si>
    <t>электрон-ные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</si>
  <si>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</si>
  <si>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х</t>
  </si>
  <si>
    <t>откры-
тые с ограни-ченным участием</t>
  </si>
  <si>
    <t>откры-
тые повтор-ные</t>
  </si>
  <si>
    <t>закры-
тые с ограни-ченным участием</t>
  </si>
  <si>
    <t>1. Всего проведено способов опреде-ления поставщиков (подрядчиков, исполнителей) (лотов) и закупок у единственного поставщика (подрядчика, исполнителя)</t>
  </si>
  <si>
    <t>Из строки 101 - количество закры-тых конкурсов, закрытых аукци-онов, извещения о проведении которых размеща-
ются в единой информационной системе</t>
  </si>
  <si>
    <t>Код по ОКЕИ: единица - 642</t>
  </si>
  <si>
    <t>Раздел 2. Количественные и стоимостные характеристики способов определения поставщиков (подрядчиков, исполнителей), 
или закупок у единственного поставщика (подрядчика, исполнителя)</t>
  </si>
  <si>
    <t>Раздел 1. Общие сведения</t>
  </si>
  <si>
    <t>Отчет содержит сведения о закупках товаров, работ, услуг   для обеспечения:  (нужное отметить "Х")</t>
  </si>
  <si>
    <t>Источники финансирования закупок (нужное отметить "Х"):</t>
  </si>
  <si>
    <t>государственных федеральных  нужд</t>
  </si>
  <si>
    <t>государственных нужд субъектов Российской Федерации</t>
  </si>
  <si>
    <t>муниципальных нужд (заполняется в отчете за январь - декабрь)</t>
  </si>
  <si>
    <t>средства государственных внебюджетных фондов</t>
  </si>
  <si>
    <t>средства субъектов Российской Феде-рации и внебюд-жетных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</si>
  <si>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</si>
  <si>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 и внебюджетных источников финансирования</t>
  </si>
  <si>
    <t>средства федераль-ного бюджета и внебюджетных источников финансирования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</si>
  <si>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</si>
  <si>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</si>
  <si>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</si>
  <si>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способов определения поставщиков, проведенных для закупки инновационной и высокотехно-логичной продукции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</si>
  <si>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</si>
  <si>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</si>
  <si>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</si>
  <si>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</si>
  <si>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</si>
  <si>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</si>
  <si>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инно-вационной и высокотехноло-гичной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</si>
  <si>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</si>
  <si>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</si>
  <si>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 xml:space="preserve">Из строки 110 - количество заключенных контрактов и договоров с отечественными участниками </t>
  </si>
  <si>
    <t>из них:</t>
  </si>
  <si>
    <t>3. Внесено изменений в контракты, договоры</t>
  </si>
  <si>
    <t>4. Расторгнуто контрактов</t>
  </si>
  <si>
    <t>с организациями инвалидов</t>
  </si>
  <si>
    <t>по соглашению сторон</t>
  </si>
  <si>
    <t>в случае    одностороннего отказа заказчика от исполнения контракта</t>
  </si>
  <si>
    <t>по  решению суда</t>
  </si>
  <si>
    <t xml:space="preserve">Из строки 120 - расторгнуто контрактов на закупку продо-вольствия, средств, необходимых для оказания скорой, в том числе скорой специализиро-ванной, меди-цинской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</si>
  <si>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</si>
  <si>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r>
      <t>2.2. Количественные характеристики участников закупки  товаров, работ, услуг  для обеспечения государственных или муниципальных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нужд</t>
    </r>
  </si>
  <si>
    <t>1. Общее количество поданных заявок</t>
  </si>
  <si>
    <t>Из строки 201 -</t>
  </si>
  <si>
    <t xml:space="preserve">количество заявок, поданных для учас-тия  в закупках инновационной и высокотехно-логичной продукции </t>
  </si>
  <si>
    <t>Из строки 201 - заявок отечественных участников</t>
  </si>
  <si>
    <t xml:space="preserve">заявок учреждений УИС </t>
  </si>
  <si>
    <t>Из строки 201 -количество заявок участников конкур-сов, аукционов, предложивших  цену контракта на двадцать пять и более процентов ниже начальной цены контракта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</si>
  <si>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</si>
  <si>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учас-тия в совместных конкурсах, аукционах признанных несостоявшимися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</si>
  <si>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</si>
  <si>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Из строки 201 - количество заявок, поданных для участия в закрытых конкурсах, закрытых аукционах, извещения о проведении которых разме-щаются в единой информационной системе</t>
  </si>
  <si>
    <t>заявок организаций инвалидов</t>
  </si>
  <si>
    <t>- заявка не отвечала требованиям, предусмот-ренным доку-ментацией о закупке</t>
  </si>
  <si>
    <t>3. Из строки 201 - отозвано заявок участниками закупок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</si>
  <si>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</si>
  <si>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</si>
  <si>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</si>
  <si>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Из строки 215 - отозвано заявок участниками закупок несостоявшихся  конкурсов, аукционов, запросов коти-ровок, запросов предложений</t>
  </si>
  <si>
    <t xml:space="preserve">5. Количество заявок участников, признанных победителями конкурентных способов определения поставщиков (подрядчиков, исполнителей) </t>
  </si>
  <si>
    <t>Из строки 218  - количество заявок участников, признанных победителями конкурсов, аукционов, предложивших  цену контракта на двадцать пять и более процентов ниже начальной цены контракта</t>
  </si>
  <si>
    <t>4. Из строки 201 - количество заявок участников, не принявших участие в аукционе</t>
  </si>
  <si>
    <t xml:space="preserve">Из строки 218 - заявок отечественных участников </t>
  </si>
  <si>
    <t>1. Суммарная начальная цена контрактов (лотов) и договоров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</si>
  <si>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</si>
  <si>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6. Количество обжалований по осуществлению закупок</t>
  </si>
  <si>
    <t xml:space="preserve">2.3. Стоимостные  характеристики способов определения поставщиков (подрядчиков, исполнителей), 
 закупок у единственного поставщика (подрядчика, исполнителя), тысяча рублей (код по ОКЕИ - 384)               </t>
  </si>
  <si>
    <t>Из строки 301 - суммарная начальная цена закрытых кон-курсов, закрытых аукционов, извещения о проведении которых размещаются в единой инфор-мационной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</si>
  <si>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</si>
  <si>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</si>
  <si>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301 - суммарная начальная цена контрактов, выставленных для закупки инновационной  и высокотех-нологичной продукции</t>
  </si>
  <si>
    <t>Из строки 307 - суммарная начальная цена контрактов несостоявшихся совместных конкурсов, аукционов (лотов)</t>
  </si>
  <si>
    <t>Из строки 301 - суммарная начальная цена контрактов (лотов), выставленных на совместные конкурсы, аукционы</t>
  </si>
  <si>
    <t>2. Общая стоимость заключенных контрактов и договоров</t>
  </si>
  <si>
    <t>Из строки 309 - стоимость заключенных контрактов жизненного цикла</t>
  </si>
  <si>
    <t xml:space="preserve">Из строки 309 - стоимость контрактов, заключенных на закупку высокотехноло-гичной и инновационной продукции </t>
  </si>
  <si>
    <t>Из строки 309 - стоимость контрактов, заключенных по результатам проведения совместных конкурсов, аукционов</t>
  </si>
  <si>
    <t xml:space="preserve">Из строки 309 - по результатам несостоявшихся конкурсов, аукционов (лотов), запросов котировок, запросов предложений </t>
  </si>
  <si>
    <t>Из строки 313 - стоимость контрактов, заключенных по результатам несостоявшихся совместных конкурсов, аукционов</t>
  </si>
  <si>
    <t>4. Общая стоимость расторгнутых контрактов</t>
  </si>
  <si>
    <t>Из строки 309 - затраты заказчика по проведению способов определе-ния поставщиков (подрядчиков, исполнителей)</t>
  </si>
  <si>
    <t>Из строки 309 - стоимость контрактов, заключенных с отечественными участниками закупки</t>
  </si>
  <si>
    <t xml:space="preserve">с учреждениями УИС </t>
  </si>
  <si>
    <t>3. Сумма изме-нения стоимости заключенных контрактов</t>
  </si>
  <si>
    <t>по решению суда</t>
  </si>
  <si>
    <t>в случае одностороннего отказа поставщика (подрядчика, исполнителя) от исполнения контракта</t>
  </si>
  <si>
    <t>Из строки 301 - суммарная начальная цена контрактов (лотов), которые не привели к заключению контрактов из-за отказа от заключения контрактов</t>
  </si>
  <si>
    <t>Код строки</t>
  </si>
  <si>
    <t>Электронные аукционы</t>
  </si>
  <si>
    <t>Запрос котировок</t>
  </si>
  <si>
    <t>Запрос предложений</t>
  </si>
  <si>
    <t>открытые</t>
  </si>
  <si>
    <t>открытые с ограниченным участием</t>
  </si>
  <si>
    <t>открытые двухэтапные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</si>
  <si>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</si>
  <si>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</si>
  <si>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2. Количество заключенных контрактов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</si>
  <si>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</si>
  <si>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</si>
  <si>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2. Из стр.201 - не допущено заявок к участию в определе-нии поставщиков (подрядчиков, исполнителей)</t>
  </si>
  <si>
    <t>3. Отозвано заявок участниками закупок</t>
  </si>
  <si>
    <t>3.2. Стоимостные  характеристики способов определения поставщиков (подрядчиков, исполнителей) для субъектов малого предпринимательства,</t>
  </si>
  <si>
    <t xml:space="preserve">социально ориентированных некоммерческих организаций, тысяча рублей (код по ОКЕИ - 384) </t>
  </si>
  <si>
    <t>1. Совокупный годовой объем закупок</t>
  </si>
  <si>
    <t>Раздел 3. Количественные и стоимостные характеристики способов определения поставщиков (подрядчиков, исполнителей) 
среди субъектов малого предпринимательства,  социально ориентированных некоммерческих организаций</t>
  </si>
  <si>
    <t>Код по ОКЕИ: единица  - 642</t>
  </si>
  <si>
    <t>1. Всего проведено конкурентных способов определения поставщиков (подрядчиков, исполнителей) (лотов)  для субъектов малого предпринимательства, социально ориентированных некоммерческих организаций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</si>
  <si>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</si>
  <si>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</si>
  <si>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</si>
  <si>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</si>
  <si>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r>
      <t>3. Стоимость заключенных контрактов с субъектами малого предпринимательства, социально ориентиро-ванными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некоммерческими организациями</t>
    </r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</si>
  <si>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</si>
  <si>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</si>
  <si>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с ограничен-ным участием</t>
  </si>
  <si>
    <t>открытые повторные</t>
  </si>
  <si>
    <t>закрытые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</si>
  <si>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</si>
  <si>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</si>
  <si>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</si>
  <si>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102: количество контрактов на поставку отечественных товаров</t>
  </si>
  <si>
    <t>количество контрактов на поставку белорусских товаров</t>
  </si>
  <si>
    <t>Раздел 4.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 происходящим из Российской Федерации, Республики Беларусь, Республики Казахстан</t>
  </si>
  <si>
    <t>закрытые двух-
этапные</t>
  </si>
  <si>
    <t>электрон-
ные</t>
  </si>
  <si>
    <t>Запрос предложе-
ний</t>
  </si>
  <si>
    <r>
      <t>4. Стоимость заключенных контрактов с субъектами малого предпринимательства, социально ориентиро-ванными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некоммерческими организациями, привлекаемыми к исполнению контрактов в качестве субподрядчиков, соисполнителей</t>
    </r>
  </si>
  <si>
    <t>количество контрактов на поставку казахстанских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</si>
  <si>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</si>
  <si>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</si>
  <si>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выиграв-ших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</si>
  <si>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Из строки 202: заявок на поставку отечественных товаров</t>
  </si>
  <si>
    <t>заявок на поставку белорусских товаров</t>
  </si>
  <si>
    <t>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</si>
  <si>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</si>
  <si>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</si>
  <si>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</si>
  <si>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</si>
  <si>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</si>
  <si>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стоимость заключенных контрактов на поставку казахстанских товаров</t>
  </si>
  <si>
    <t>из них заявок участников, не являющихся субъектами малого предприниматель-ства, социально ориенти-рованными некоммерчес-кими организациями</t>
  </si>
  <si>
    <t>- Росстату (105679, г.Москва, Измайловское шоссе, 44)</t>
  </si>
  <si>
    <t>г.</t>
  </si>
  <si>
    <t>закры-
тые
двух-
этап-ные</t>
  </si>
  <si>
    <t xml:space="preserve">2. Из строки 201 - не допущено заявок к участию в определении поставщиков (подрядчиков, исполнителей) </t>
  </si>
  <si>
    <t>Из строки 101 - проведено 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органи-заций, по которым не были заключены контракты</t>
  </si>
  <si>
    <t>Из строки 302 -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орга-низаций, по которым не были заключены контракты</t>
  </si>
  <si>
    <t>закрытые с ограничен-
ным участием</t>
  </si>
  <si>
    <t>откры-
тые 
двух-
этап-
ные</t>
  </si>
  <si>
    <t>с учреждениями УИС</t>
  </si>
  <si>
    <t>Министерство промышленности и энергетики Чеченской Республики</t>
  </si>
  <si>
    <t>3640051, г.Грозный, Ленинский район, ул. Гикало, 4</t>
  </si>
  <si>
    <t>45266735</t>
  </si>
  <si>
    <t>0608031</t>
  </si>
  <si>
    <t>14</t>
  </si>
  <si>
    <t>декабрь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</si>
</sst>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left" wrapText="1" indent="1"/>
    </xf>
    <xf numFmtId="2" fontId="7" fillId="0" borderId="13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53" applyNumberFormat="1" applyFont="1" applyBorder="1" applyAlignment="1">
      <alignment horizontal="center" wrapText="1"/>
      <protection/>
    </xf>
    <xf numFmtId="49" fontId="4" fillId="0" borderId="12" xfId="0" applyNumberFormat="1" applyFont="1" applyBorder="1" applyAlignment="1">
      <alignment horizontal="center" wrapText="1"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1" fontId="4" fillId="0" borderId="12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6" fillId="0" borderId="18" xfId="53" applyFont="1" applyBorder="1" applyAlignment="1">
      <alignment horizontal="center"/>
      <protection/>
    </xf>
    <xf numFmtId="49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3</xdr:col>
      <xdr:colOff>571500</xdr:colOff>
      <xdr:row>33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4536400"/>
          <a:ext cx="28194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276225</xdr:colOff>
      <xdr:row>36</xdr:row>
      <xdr:rowOff>66675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25660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10</xdr:col>
      <xdr:colOff>428625</xdr:colOff>
      <xdr:row>35</xdr:row>
      <xdr:rowOff>38100</xdr:rowOff>
    </xdr:from>
    <xdr:to>
      <xdr:col>11</xdr:col>
      <xdr:colOff>504825</xdr:colOff>
      <xdr:row>36</xdr:row>
      <xdr:rowOff>57150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39100" y="256508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11</xdr:col>
      <xdr:colOff>723900</xdr:colOff>
      <xdr:row>35</xdr:row>
      <xdr:rowOff>47625</xdr:rowOff>
    </xdr:from>
    <xdr:to>
      <xdr:col>12</xdr:col>
      <xdr:colOff>219075</xdr:colOff>
      <xdr:row>36</xdr:row>
      <xdr:rowOff>66675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86850" y="25660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6</xdr:col>
      <xdr:colOff>581025</xdr:colOff>
      <xdr:row>33</xdr:row>
      <xdr:rowOff>47625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249555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специалист-эксперт</a:t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9</xdr:col>
      <xdr:colOff>590550</xdr:colOff>
      <xdr:row>33</xdr:row>
      <xdr:rowOff>47625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249650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Чергизханов М.М.</a:t>
          </a:r>
        </a:p>
      </xdr:txBody>
    </xdr:sp>
    <xdr:clientData/>
  </xdr:twoCellAnchor>
  <xdr:twoCellAnchor>
    <xdr:from>
      <xdr:col>3</xdr:col>
      <xdr:colOff>733425</xdr:colOff>
      <xdr:row>35</xdr:row>
      <xdr:rowOff>28575</xdr:rowOff>
    </xdr:from>
    <xdr:to>
      <xdr:col>6</xdr:col>
      <xdr:colOff>533400</xdr:colOff>
      <xdr:row>36</xdr:row>
      <xdr:rowOff>47625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256413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22-29-76</a:t>
          </a:r>
        </a:p>
      </xdr:txBody>
    </xdr:sp>
    <xdr:clientData/>
  </xdr:twoCellAnchor>
  <xdr:twoCellAnchor>
    <xdr:from>
      <xdr:col>7</xdr:col>
      <xdr:colOff>552450</xdr:colOff>
      <xdr:row>35</xdr:row>
      <xdr:rowOff>28575</xdr:rowOff>
    </xdr:from>
    <xdr:to>
      <xdr:col>9</xdr:col>
      <xdr:colOff>495300</xdr:colOff>
      <xdr:row>36</xdr:row>
      <xdr:rowOff>47625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2564130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magacher@minpromchr.ru</a:t>
          </a:r>
        </a:p>
      </xdr:txBody>
    </xdr:sp>
    <xdr:clientData/>
  </xdr:twoCellAnchor>
  <xdr:twoCellAnchor>
    <xdr:from>
      <xdr:col>3</xdr:col>
      <xdr:colOff>704850</xdr:colOff>
      <xdr:row>33</xdr:row>
      <xdr:rowOff>19050</xdr:rowOff>
    </xdr:from>
    <xdr:to>
      <xdr:col>12</xdr:col>
      <xdr:colOff>590550</xdr:colOff>
      <xdr:row>37</xdr:row>
      <xdr:rowOff>47625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25307925"/>
          <a:ext cx="66579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showZeros="0" view="pageBreakPreview" zoomScaleSheetLayoutView="100" zoomScalePageLayoutView="0" workbookViewId="0" topLeftCell="A1">
      <selection activeCell="CQ19" sqref="CQ19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102" t="s">
        <v>15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4"/>
      <c r="BP1" s="40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12.75" customHeight="1">
      <c r="A3" s="42"/>
      <c r="B3" s="42"/>
      <c r="C3" s="42"/>
      <c r="D3" s="42"/>
      <c r="E3" s="42"/>
      <c r="F3" s="42"/>
      <c r="G3" s="42"/>
      <c r="H3" s="43"/>
      <c r="I3" s="47" t="s">
        <v>21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9"/>
      <c r="BS3" s="40"/>
      <c r="BT3" s="41"/>
      <c r="BU3" s="41"/>
      <c r="BV3" s="41"/>
      <c r="BW3" s="41"/>
      <c r="BX3" s="41"/>
      <c r="BY3" s="41"/>
      <c r="BZ3" s="41"/>
    </row>
    <row r="4" spans="1:78" ht="12.75" customHeight="1">
      <c r="A4" s="42"/>
      <c r="B4" s="42"/>
      <c r="C4" s="42"/>
      <c r="D4" s="42"/>
      <c r="E4" s="42"/>
      <c r="F4" s="42"/>
      <c r="G4" s="42"/>
      <c r="H4" s="43"/>
      <c r="I4" s="61" t="s">
        <v>22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3"/>
      <c r="BS4" s="40"/>
      <c r="BT4" s="41"/>
      <c r="BU4" s="41"/>
      <c r="BV4" s="41"/>
      <c r="BW4" s="41"/>
      <c r="BX4" s="41"/>
      <c r="BY4" s="41"/>
      <c r="BZ4" s="41"/>
    </row>
    <row r="5" spans="1:78" ht="12.75" customHeight="1">
      <c r="A5" s="42"/>
      <c r="B5" s="42"/>
      <c r="C5" s="42"/>
      <c r="D5" s="42"/>
      <c r="E5" s="42"/>
      <c r="F5" s="42"/>
      <c r="G5" s="42"/>
      <c r="H5" s="43"/>
      <c r="I5" s="61" t="s">
        <v>23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3"/>
      <c r="BS5" s="40"/>
      <c r="BT5" s="41"/>
      <c r="BU5" s="41"/>
      <c r="BV5" s="41"/>
      <c r="BW5" s="41"/>
      <c r="BX5" s="41"/>
      <c r="BY5" s="41"/>
      <c r="BZ5" s="41"/>
    </row>
    <row r="6" spans="1:78" ht="12.75" customHeight="1">
      <c r="A6" s="42"/>
      <c r="B6" s="42"/>
      <c r="C6" s="42"/>
      <c r="D6" s="42"/>
      <c r="E6" s="42"/>
      <c r="F6" s="42"/>
      <c r="G6" s="42"/>
      <c r="H6" s="43"/>
      <c r="I6" s="44" t="s">
        <v>24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0"/>
      <c r="BT6" s="41"/>
      <c r="BU6" s="41"/>
      <c r="BV6" s="41"/>
      <c r="BW6" s="41"/>
      <c r="BX6" s="41"/>
      <c r="BY6" s="41"/>
      <c r="BZ6" s="41"/>
    </row>
    <row r="7" spans="1:78" ht="12.75" customHeight="1">
      <c r="A7" s="42"/>
      <c r="B7" s="42"/>
      <c r="C7" s="42"/>
      <c r="D7" s="42"/>
      <c r="E7" s="42"/>
      <c r="F7" s="42"/>
      <c r="G7" s="42"/>
      <c r="H7" s="42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S7" s="42"/>
      <c r="BT7" s="42"/>
      <c r="BU7" s="42"/>
      <c r="BV7" s="42"/>
      <c r="BW7" s="42"/>
      <c r="BX7" s="42"/>
      <c r="BY7" s="42"/>
      <c r="BZ7" s="42"/>
    </row>
    <row r="8" spans="1:78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54" t="s">
        <v>14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6"/>
      <c r="BO8" s="106"/>
      <c r="BP8" s="106"/>
      <c r="BQ8" s="106"/>
      <c r="BR8" s="106"/>
      <c r="BS8" s="41"/>
      <c r="BT8" s="41"/>
      <c r="BU8" s="41"/>
      <c r="BV8" s="41"/>
      <c r="BW8" s="41"/>
      <c r="BX8" s="41"/>
      <c r="BY8" s="41"/>
      <c r="BZ8" s="41"/>
    </row>
    <row r="9" spans="1:78" ht="12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</row>
    <row r="10" spans="1:78" ht="26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51" t="s">
        <v>25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3"/>
      <c r="BJ10" s="40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1:78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66" t="s">
        <v>9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50" t="s">
        <v>207</v>
      </c>
      <c r="AK11" s="50"/>
      <c r="AL11" s="50"/>
      <c r="AM11" s="50"/>
      <c r="AN11" s="50"/>
      <c r="AO11" s="50"/>
      <c r="AP11" s="50"/>
      <c r="AQ11" s="50"/>
      <c r="AR11" s="60" t="s">
        <v>6</v>
      </c>
      <c r="AS11" s="60"/>
      <c r="AT11" s="50" t="s">
        <v>206</v>
      </c>
      <c r="AU11" s="50"/>
      <c r="AV11" s="41" t="s">
        <v>194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3"/>
      <c r="BJ11" s="40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</row>
    <row r="12" spans="1:78" ht="12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64" t="s">
        <v>8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65"/>
      <c r="BJ12" s="40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78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12.75" customHeight="1">
      <c r="A14" s="54" t="s">
        <v>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6"/>
      <c r="AU14" s="54" t="s">
        <v>17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6"/>
      <c r="BI14" s="57" t="s">
        <v>26</v>
      </c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</row>
    <row r="15" spans="1:78" ht="39" customHeight="1">
      <c r="A15" s="107" t="s">
        <v>28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9"/>
      <c r="AU15" s="110" t="s">
        <v>32</v>
      </c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111"/>
      <c r="BI15" s="67" t="s">
        <v>27</v>
      </c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78" ht="12.75" customHeight="1">
      <c r="A16" s="87" t="s">
        <v>193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9"/>
      <c r="AU16" s="76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77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</row>
    <row r="17" spans="1:78" ht="12.75" customHeight="1">
      <c r="A17" s="90" t="s">
        <v>29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76" t="s">
        <v>33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77"/>
      <c r="BI17" s="69" t="s">
        <v>18</v>
      </c>
      <c r="BJ17" s="69"/>
      <c r="BK17" s="69"/>
      <c r="BL17" s="69"/>
      <c r="BM17" s="70"/>
      <c r="BN17" s="70"/>
      <c r="BO17" s="70"/>
      <c r="BP17" s="70"/>
      <c r="BQ17" s="70"/>
      <c r="BR17" s="70"/>
      <c r="BS17" s="70"/>
      <c r="BT17" s="71" t="s">
        <v>19</v>
      </c>
      <c r="BU17" s="71"/>
      <c r="BV17" s="70"/>
      <c r="BW17" s="70"/>
      <c r="BX17" s="70"/>
      <c r="BY17" s="42"/>
      <c r="BZ17" s="42"/>
    </row>
    <row r="18" spans="1:78" ht="12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76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77"/>
      <c r="BI18" s="69" t="s">
        <v>18</v>
      </c>
      <c r="BJ18" s="69"/>
      <c r="BK18" s="69"/>
      <c r="BL18" s="69"/>
      <c r="BM18" s="72"/>
      <c r="BN18" s="72"/>
      <c r="BO18" s="72"/>
      <c r="BP18" s="72"/>
      <c r="BQ18" s="72"/>
      <c r="BR18" s="72"/>
      <c r="BS18" s="72"/>
      <c r="BT18" s="71" t="s">
        <v>19</v>
      </c>
      <c r="BU18" s="71"/>
      <c r="BV18" s="72"/>
      <c r="BW18" s="72"/>
      <c r="BX18" s="72"/>
      <c r="BY18" s="42"/>
      <c r="BZ18" s="42"/>
    </row>
    <row r="19" spans="1:76" ht="12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U19" s="76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77"/>
      <c r="BI19" s="8"/>
      <c r="BJ19" s="8"/>
      <c r="BK19" s="8"/>
      <c r="BL19" s="8"/>
      <c r="BM19" s="2"/>
      <c r="BN19" s="2"/>
      <c r="BO19" s="2"/>
      <c r="BP19" s="2"/>
      <c r="BQ19" s="2"/>
      <c r="BR19" s="2"/>
      <c r="BS19" s="2"/>
      <c r="BT19" s="7"/>
      <c r="BU19" s="7"/>
      <c r="BV19" s="2"/>
      <c r="BW19" s="2"/>
      <c r="BX19" s="2"/>
    </row>
    <row r="20" spans="1:76" ht="12.75" customHeight="1">
      <c r="A20" s="87" t="s">
        <v>30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9"/>
      <c r="AU20" s="76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77"/>
      <c r="BI20" s="8"/>
      <c r="BJ20" s="8"/>
      <c r="BK20" s="8"/>
      <c r="BL20" s="8"/>
      <c r="BM20" s="2"/>
      <c r="BN20" s="2"/>
      <c r="BO20" s="2"/>
      <c r="BP20" s="2"/>
      <c r="BQ20" s="2"/>
      <c r="BR20" s="2"/>
      <c r="BS20" s="2"/>
      <c r="BT20" s="7"/>
      <c r="BU20" s="7"/>
      <c r="BV20" s="2"/>
      <c r="BW20" s="2"/>
      <c r="BX20" s="2"/>
    </row>
    <row r="21" spans="1:79" ht="12.7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9"/>
      <c r="AU21" s="76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77"/>
      <c r="BI21" s="54" t="s">
        <v>10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  <c r="CA21" s="2"/>
    </row>
    <row r="22" spans="1:79" ht="25.5" customHeight="1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U22" s="76" t="s">
        <v>34</v>
      </c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77"/>
      <c r="CA22" s="2"/>
    </row>
    <row r="23" spans="1:78" ht="24.75" customHeight="1">
      <c r="A23" s="87" t="s">
        <v>30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76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77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59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7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5"/>
    </row>
    <row r="25" spans="1:78" ht="12.7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</row>
    <row r="26" spans="1:78" ht="12.75" customHeight="1">
      <c r="A26" s="78" t="s">
        <v>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 t="s">
        <v>202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5"/>
    </row>
    <row r="27" spans="1:78" ht="3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2.75" customHeight="1">
      <c r="A28" s="78" t="s">
        <v>1</v>
      </c>
      <c r="B28" s="79"/>
      <c r="C28" s="79"/>
      <c r="D28" s="79"/>
      <c r="E28" s="79"/>
      <c r="F28" s="79"/>
      <c r="G28" s="79"/>
      <c r="H28" s="79"/>
      <c r="I28" s="79"/>
      <c r="J28" s="80" t="s">
        <v>203</v>
      </c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4"/>
    </row>
    <row r="29" spans="1:78" ht="3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2.75" customHeight="1">
      <c r="A30" s="93" t="s">
        <v>7</v>
      </c>
      <c r="B30" s="93"/>
      <c r="C30" s="93"/>
      <c r="D30" s="93"/>
      <c r="E30" s="93"/>
      <c r="F30" s="93"/>
      <c r="G30" s="95" t="s">
        <v>5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7"/>
    </row>
    <row r="31" spans="1:78" ht="25.5" customHeight="1">
      <c r="A31" s="94"/>
      <c r="B31" s="94"/>
      <c r="C31" s="94"/>
      <c r="D31" s="94"/>
      <c r="E31" s="94"/>
      <c r="F31" s="94"/>
      <c r="G31" s="95" t="s">
        <v>20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95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7"/>
    </row>
    <row r="32" spans="1:78" ht="12.75" customHeight="1">
      <c r="A32" s="98">
        <v>1</v>
      </c>
      <c r="B32" s="98"/>
      <c r="C32" s="98"/>
      <c r="D32" s="98"/>
      <c r="E32" s="98"/>
      <c r="F32" s="98"/>
      <c r="G32" s="99" t="s">
        <v>2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1"/>
      <c r="AE32" s="99" t="s">
        <v>3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99" t="s">
        <v>4</v>
      </c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1"/>
    </row>
    <row r="33" spans="1:78" ht="12.75" customHeight="1">
      <c r="A33" s="98" t="s">
        <v>205</v>
      </c>
      <c r="B33" s="98"/>
      <c r="C33" s="98"/>
      <c r="D33" s="98"/>
      <c r="E33" s="98"/>
      <c r="F33" s="98"/>
      <c r="G33" s="99" t="s">
        <v>204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99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1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95">
    <mergeCell ref="A15:AT15"/>
    <mergeCell ref="AU22:BG22"/>
    <mergeCell ref="AU23:BG23"/>
    <mergeCell ref="A20:AT21"/>
    <mergeCell ref="A17:AT19"/>
    <mergeCell ref="AU15:BG15"/>
    <mergeCell ref="AU16:BG16"/>
    <mergeCell ref="A16:AT16"/>
    <mergeCell ref="BS9:BZ9"/>
    <mergeCell ref="A7:H7"/>
    <mergeCell ref="J7:BQ7"/>
    <mergeCell ref="BS7:BZ7"/>
    <mergeCell ref="A8:H8"/>
    <mergeCell ref="I8:L8"/>
    <mergeCell ref="M8:BN8"/>
    <mergeCell ref="BO8:BR8"/>
    <mergeCell ref="A9:H9"/>
    <mergeCell ref="I9:BR9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3:F33"/>
    <mergeCell ref="G33:AD33"/>
    <mergeCell ref="AE33:BB33"/>
    <mergeCell ref="BC33:BZ33"/>
    <mergeCell ref="A32:F32"/>
    <mergeCell ref="G32:AD32"/>
    <mergeCell ref="AE32:BB32"/>
    <mergeCell ref="BC32:BZ32"/>
    <mergeCell ref="A29:BZ29"/>
    <mergeCell ref="A30:F31"/>
    <mergeCell ref="G30:BZ30"/>
    <mergeCell ref="G31:AD31"/>
    <mergeCell ref="AE31:BB31"/>
    <mergeCell ref="BC31:BZ31"/>
    <mergeCell ref="A26:W26"/>
    <mergeCell ref="X26:BY26"/>
    <mergeCell ref="A27:BZ27"/>
    <mergeCell ref="A28:I28"/>
    <mergeCell ref="J28:BY28"/>
    <mergeCell ref="BI21:BZ21"/>
    <mergeCell ref="A25:BZ25"/>
    <mergeCell ref="A24:AT24"/>
    <mergeCell ref="A23:AT23"/>
    <mergeCell ref="A22:AT22"/>
    <mergeCell ref="BM18:BS18"/>
    <mergeCell ref="BT18:BU18"/>
    <mergeCell ref="BV18:BX18"/>
    <mergeCell ref="BY18:BZ18"/>
    <mergeCell ref="BI18:BL18"/>
    <mergeCell ref="AU24:BG24"/>
    <mergeCell ref="AU17:BG21"/>
    <mergeCell ref="BI15:BZ16"/>
    <mergeCell ref="BI17:BL17"/>
    <mergeCell ref="BM17:BS17"/>
    <mergeCell ref="BT17:BU17"/>
    <mergeCell ref="BV17:BX17"/>
    <mergeCell ref="BY17:BZ17"/>
    <mergeCell ref="I4:BR4"/>
    <mergeCell ref="A5:H5"/>
    <mergeCell ref="I5:BR5"/>
    <mergeCell ref="S12:BI12"/>
    <mergeCell ref="A12:R12"/>
    <mergeCell ref="BJ11:BZ11"/>
    <mergeCell ref="BJ12:BZ12"/>
    <mergeCell ref="AV11:BI11"/>
    <mergeCell ref="AT11:AU11"/>
    <mergeCell ref="S11:AI11"/>
    <mergeCell ref="A10:R10"/>
    <mergeCell ref="AJ11:AQ11"/>
    <mergeCell ref="S10:BI10"/>
    <mergeCell ref="BJ10:BZ10"/>
    <mergeCell ref="A11:R11"/>
    <mergeCell ref="A14:AT14"/>
    <mergeCell ref="AU14:BG14"/>
    <mergeCell ref="BI14:BZ14"/>
    <mergeCell ref="A13:BZ13"/>
    <mergeCell ref="AR11:AS11"/>
    <mergeCell ref="BS3:BZ3"/>
    <mergeCell ref="BS4:BZ4"/>
    <mergeCell ref="BS8:BZ8"/>
    <mergeCell ref="BS5:BZ5"/>
    <mergeCell ref="BS6:BZ6"/>
    <mergeCell ref="A6:H6"/>
    <mergeCell ref="I6:BR6"/>
    <mergeCell ref="A3:H3"/>
    <mergeCell ref="I3:BR3"/>
    <mergeCell ref="A4:H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showZeros="0" zoomScale="85" zoomScaleNormal="85" zoomScaleSheetLayoutView="100" zoomScalePageLayoutView="0" workbookViewId="0" topLeftCell="A1">
      <pane ySplit="14" topLeftCell="A94" activePane="bottomLeft" state="frozen"/>
      <selection pane="topLeft" activeCell="BI14" sqref="BI14:BZ14"/>
      <selection pane="bottomLeft" activeCell="Y80" sqref="Y80"/>
    </sheetView>
  </sheetViews>
  <sheetFormatPr defaultColWidth="8.00390625" defaultRowHeight="12.75"/>
  <cols>
    <col min="1" max="1" width="16.25390625" style="6" customWidth="1"/>
    <col min="2" max="2" width="4.875" style="6" customWidth="1"/>
    <col min="3" max="3" width="9.375" style="6" customWidth="1"/>
    <col min="4" max="9" width="7.875" style="6" customWidth="1"/>
    <col min="10" max="10" width="7.25390625" style="6" customWidth="1"/>
    <col min="11" max="12" width="8.25390625" style="6" customWidth="1"/>
    <col min="13" max="14" width="7.875" style="6" customWidth="1"/>
    <col min="15" max="15" width="12.25390625" style="6" customWidth="1"/>
    <col min="16" max="16" width="8.75390625" style="6" customWidth="1"/>
    <col min="17" max="17" width="0.6171875" style="6" customWidth="1"/>
    <col min="18" max="16384" width="8.00390625" style="6" customWidth="1"/>
  </cols>
  <sheetData>
    <row r="1" spans="1:16" ht="15.75">
      <c r="A1" s="119" t="s">
        <v>59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5.5" customHeight="1">
      <c r="A3" s="113" t="s">
        <v>60</v>
      </c>
      <c r="B3" s="113"/>
      <c r="C3" s="113"/>
      <c r="D3" s="113"/>
      <c r="E3" s="113"/>
      <c r="F3" s="113"/>
      <c r="G3" s="113" t="s">
        <v>61</v>
      </c>
      <c r="H3" s="113"/>
      <c r="I3" s="113"/>
      <c r="J3" s="113"/>
      <c r="K3" s="113"/>
      <c r="L3" s="113"/>
      <c r="M3" s="113"/>
      <c r="N3" s="113"/>
      <c r="O3" s="113"/>
      <c r="P3" s="113"/>
    </row>
    <row r="4" spans="1:16" ht="64.5" customHeight="1">
      <c r="A4" s="12" t="s">
        <v>62</v>
      </c>
      <c r="B4" s="113" t="s">
        <v>63</v>
      </c>
      <c r="C4" s="113"/>
      <c r="D4" s="113"/>
      <c r="E4" s="113" t="s">
        <v>64</v>
      </c>
      <c r="F4" s="113"/>
      <c r="G4" s="113" t="s">
        <v>69</v>
      </c>
      <c r="H4" s="113"/>
      <c r="I4" s="113" t="s">
        <v>65</v>
      </c>
      <c r="J4" s="113"/>
      <c r="K4" s="113" t="s">
        <v>66</v>
      </c>
      <c r="L4" s="113"/>
      <c r="M4" s="113" t="s">
        <v>67</v>
      </c>
      <c r="N4" s="113"/>
      <c r="O4" s="113" t="s">
        <v>68</v>
      </c>
      <c r="P4" s="113"/>
    </row>
    <row r="5" spans="1:16" ht="12.75">
      <c r="A5" s="12">
        <v>1</v>
      </c>
      <c r="B5" s="113">
        <v>2</v>
      </c>
      <c r="C5" s="113"/>
      <c r="D5" s="113"/>
      <c r="E5" s="113">
        <v>3</v>
      </c>
      <c r="F5" s="113"/>
      <c r="G5" s="113">
        <v>4</v>
      </c>
      <c r="H5" s="113"/>
      <c r="I5" s="113">
        <v>5</v>
      </c>
      <c r="J5" s="113"/>
      <c r="K5" s="113">
        <v>6</v>
      </c>
      <c r="L5" s="113"/>
      <c r="M5" s="113">
        <v>7</v>
      </c>
      <c r="N5" s="113"/>
      <c r="O5" s="113">
        <v>8</v>
      </c>
      <c r="P5" s="113"/>
    </row>
    <row r="6" spans="1:16" ht="12.75">
      <c r="A6" s="9"/>
      <c r="B6" s="115" t="s">
        <v>51</v>
      </c>
      <c r="C6" s="115"/>
      <c r="D6" s="115"/>
      <c r="E6" s="114"/>
      <c r="F6" s="114"/>
      <c r="G6" s="114"/>
      <c r="H6" s="114"/>
      <c r="I6" s="114"/>
      <c r="J6" s="114"/>
      <c r="K6" s="114" t="s">
        <v>51</v>
      </c>
      <c r="L6" s="114"/>
      <c r="M6" s="114"/>
      <c r="N6" s="114"/>
      <c r="O6" s="114"/>
      <c r="P6" s="114"/>
    </row>
    <row r="7" spans="1:16" ht="1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30" customHeight="1">
      <c r="A8" s="118" t="s">
        <v>58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2.75">
      <c r="A9" s="116" t="s">
        <v>57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2.75">
      <c r="A10" s="112" t="s">
        <v>11</v>
      </c>
      <c r="B10" s="112" t="s">
        <v>35</v>
      </c>
      <c r="C10" s="112" t="s">
        <v>36</v>
      </c>
      <c r="D10" s="112" t="s">
        <v>37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40.5" customHeight="1">
      <c r="A11" s="112"/>
      <c r="B11" s="112"/>
      <c r="C11" s="112"/>
      <c r="D11" s="112" t="s">
        <v>38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 t="s">
        <v>39</v>
      </c>
      <c r="P11" s="112"/>
    </row>
    <row r="12" spans="1:16" ht="12.75" customHeight="1">
      <c r="A12" s="112"/>
      <c r="B12" s="112"/>
      <c r="C12" s="112"/>
      <c r="D12" s="112" t="s">
        <v>40</v>
      </c>
      <c r="E12" s="112"/>
      <c r="F12" s="112"/>
      <c r="G12" s="112"/>
      <c r="H12" s="112"/>
      <c r="I12" s="112"/>
      <c r="J12" s="112"/>
      <c r="K12" s="112" t="s">
        <v>41</v>
      </c>
      <c r="L12" s="112"/>
      <c r="M12" s="112" t="s">
        <v>42</v>
      </c>
      <c r="N12" s="112" t="s">
        <v>43</v>
      </c>
      <c r="O12" s="112" t="s">
        <v>44</v>
      </c>
      <c r="P12" s="112" t="s">
        <v>45</v>
      </c>
    </row>
    <row r="13" spans="1:16" ht="90.75" customHeight="1">
      <c r="A13" s="112"/>
      <c r="B13" s="112"/>
      <c r="C13" s="112"/>
      <c r="D13" s="11" t="s">
        <v>46</v>
      </c>
      <c r="E13" s="11" t="s">
        <v>52</v>
      </c>
      <c r="F13" s="11" t="s">
        <v>200</v>
      </c>
      <c r="G13" s="11" t="s">
        <v>53</v>
      </c>
      <c r="H13" s="11" t="s">
        <v>48</v>
      </c>
      <c r="I13" s="11" t="s">
        <v>54</v>
      </c>
      <c r="J13" s="11" t="s">
        <v>195</v>
      </c>
      <c r="K13" s="11" t="s">
        <v>49</v>
      </c>
      <c r="L13" s="11" t="s">
        <v>48</v>
      </c>
      <c r="M13" s="112"/>
      <c r="N13" s="112"/>
      <c r="O13" s="112"/>
      <c r="P13" s="112"/>
    </row>
    <row r="14" spans="1:16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</row>
    <row r="15" spans="1:16" ht="12.75" customHeight="1">
      <c r="A15" s="115" t="s">
        <v>50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ht="136.5" customHeight="1">
      <c r="A16" s="10" t="s">
        <v>55</v>
      </c>
      <c r="B16" s="9">
        <v>101</v>
      </c>
      <c r="C16" s="31">
        <f>SUM(D16:P16)</f>
        <v>66</v>
      </c>
      <c r="D16" s="22">
        <v>9</v>
      </c>
      <c r="E16" s="22"/>
      <c r="F16" s="22"/>
      <c r="G16" s="22"/>
      <c r="H16" s="22"/>
      <c r="I16" s="22"/>
      <c r="J16" s="22"/>
      <c r="K16" s="22">
        <v>28</v>
      </c>
      <c r="L16" s="22"/>
      <c r="M16" s="22">
        <v>8</v>
      </c>
      <c r="N16" s="22"/>
      <c r="O16" s="22">
        <v>21</v>
      </c>
      <c r="P16" s="22"/>
    </row>
    <row r="17" spans="1:16" ht="131.25" customHeight="1">
      <c r="A17" s="13" t="s">
        <v>56</v>
      </c>
      <c r="B17" s="14">
        <v>102</v>
      </c>
      <c r="C17" s="23"/>
      <c r="D17" s="23" t="s">
        <v>51</v>
      </c>
      <c r="E17" s="23" t="s">
        <v>51</v>
      </c>
      <c r="F17" s="23" t="s">
        <v>51</v>
      </c>
      <c r="G17" s="23" t="s">
        <v>51</v>
      </c>
      <c r="H17" s="23"/>
      <c r="I17" s="23"/>
      <c r="J17" s="23"/>
      <c r="K17" s="23" t="s">
        <v>51</v>
      </c>
      <c r="L17" s="23"/>
      <c r="M17" s="23" t="s">
        <v>51</v>
      </c>
      <c r="N17" s="23" t="s">
        <v>51</v>
      </c>
      <c r="O17" s="23" t="s">
        <v>51</v>
      </c>
      <c r="P17" s="23" t="s">
        <v>51</v>
      </c>
    </row>
    <row r="18" spans="1:16" ht="118.5" customHeight="1">
      <c r="A18" s="10" t="s">
        <v>70</v>
      </c>
      <c r="B18" s="9">
        <v>103</v>
      </c>
      <c r="C18" s="22">
        <f>K18</f>
        <v>27</v>
      </c>
      <c r="D18" s="22"/>
      <c r="E18" s="22"/>
      <c r="F18" s="22"/>
      <c r="G18" s="22"/>
      <c r="H18" s="22"/>
      <c r="I18" s="22"/>
      <c r="J18" s="22"/>
      <c r="K18" s="22">
        <v>27</v>
      </c>
      <c r="L18" s="22"/>
      <c r="M18" s="22"/>
      <c r="N18" s="22"/>
      <c r="O18" s="22" t="s">
        <v>51</v>
      </c>
      <c r="P18" s="22" t="s">
        <v>51</v>
      </c>
    </row>
    <row r="19" spans="1:16" ht="157.5" customHeight="1">
      <c r="A19" s="10" t="s">
        <v>71</v>
      </c>
      <c r="B19" s="9">
        <v>104</v>
      </c>
      <c r="C19" s="22">
        <v>2</v>
      </c>
      <c r="D19" s="22"/>
      <c r="E19" s="22"/>
      <c r="F19" s="22"/>
      <c r="G19" s="22"/>
      <c r="H19" s="22"/>
      <c r="I19" s="22"/>
      <c r="J19" s="22"/>
      <c r="K19" s="22">
        <v>2</v>
      </c>
      <c r="L19" s="22"/>
      <c r="M19" s="22"/>
      <c r="N19" s="22"/>
      <c r="O19" s="22" t="s">
        <v>51</v>
      </c>
      <c r="P19" s="22" t="s">
        <v>51</v>
      </c>
    </row>
    <row r="20" spans="1:16" ht="173.25" customHeight="1">
      <c r="A20" s="10" t="s">
        <v>72</v>
      </c>
      <c r="B20" s="9">
        <v>105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 t="s">
        <v>51</v>
      </c>
      <c r="P20" s="22" t="s">
        <v>51</v>
      </c>
    </row>
    <row r="21" spans="1:16" ht="144.75" customHeight="1">
      <c r="A21" s="15" t="s">
        <v>73</v>
      </c>
      <c r="B21" s="16">
        <v>106</v>
      </c>
      <c r="C21" s="24"/>
      <c r="D21" s="24" t="s">
        <v>51</v>
      </c>
      <c r="E21" s="24"/>
      <c r="F21" s="24"/>
      <c r="G21" s="24"/>
      <c r="H21" s="24" t="s">
        <v>51</v>
      </c>
      <c r="I21" s="24"/>
      <c r="J21" s="24"/>
      <c r="K21" s="24" t="s">
        <v>51</v>
      </c>
      <c r="L21" s="24" t="s">
        <v>51</v>
      </c>
      <c r="M21" s="24" t="s">
        <v>51</v>
      </c>
      <c r="N21" s="24"/>
      <c r="O21" s="24" t="s">
        <v>51</v>
      </c>
      <c r="P21" s="24" t="s">
        <v>51</v>
      </c>
    </row>
    <row r="22" spans="1:16" ht="63.75">
      <c r="A22" s="10" t="s">
        <v>74</v>
      </c>
      <c r="B22" s="9">
        <v>107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 t="s">
        <v>51</v>
      </c>
      <c r="N22" s="22" t="s">
        <v>51</v>
      </c>
      <c r="O22" s="22" t="s">
        <v>51</v>
      </c>
      <c r="P22" s="22" t="s">
        <v>51</v>
      </c>
    </row>
    <row r="23" spans="1:16" ht="76.5">
      <c r="A23" s="10" t="s">
        <v>75</v>
      </c>
      <c r="B23" s="9">
        <v>108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51</v>
      </c>
      <c r="N23" s="22" t="s">
        <v>51</v>
      </c>
      <c r="O23" s="22" t="s">
        <v>51</v>
      </c>
      <c r="P23" s="22" t="s">
        <v>51</v>
      </c>
    </row>
    <row r="24" spans="1:16" ht="113.25" customHeight="1">
      <c r="A24" s="10" t="s">
        <v>76</v>
      </c>
      <c r="B24" s="9">
        <v>109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 t="s">
        <v>51</v>
      </c>
      <c r="N24" s="22" t="s">
        <v>51</v>
      </c>
      <c r="O24" s="22" t="s">
        <v>51</v>
      </c>
      <c r="P24" s="22" t="s">
        <v>51</v>
      </c>
    </row>
    <row r="25" spans="1:16" ht="51.75" customHeight="1">
      <c r="A25" s="13" t="s">
        <v>77</v>
      </c>
      <c r="B25" s="14">
        <v>110</v>
      </c>
      <c r="C25" s="32">
        <f>D25+K25+M25+O25</f>
        <v>63</v>
      </c>
      <c r="D25" s="23">
        <v>9</v>
      </c>
      <c r="E25" s="23"/>
      <c r="F25" s="23"/>
      <c r="G25" s="23"/>
      <c r="H25" s="23"/>
      <c r="I25" s="23"/>
      <c r="J25" s="23"/>
      <c r="K25" s="23">
        <v>25</v>
      </c>
      <c r="L25" s="23"/>
      <c r="M25" s="23">
        <v>8</v>
      </c>
      <c r="N25" s="23"/>
      <c r="O25" s="23">
        <f>O16</f>
        <v>21</v>
      </c>
      <c r="P25" s="23">
        <f>P16</f>
        <v>0</v>
      </c>
    </row>
    <row r="26" spans="1:16" ht="156" customHeight="1">
      <c r="A26" s="10" t="s">
        <v>78</v>
      </c>
      <c r="B26" s="9">
        <v>111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51</v>
      </c>
      <c r="P26" s="22" t="s">
        <v>51</v>
      </c>
    </row>
    <row r="27" spans="1:16" ht="51">
      <c r="A27" s="10" t="s">
        <v>79</v>
      </c>
      <c r="B27" s="9">
        <v>112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89.25">
      <c r="A28" s="10" t="s">
        <v>80</v>
      </c>
      <c r="B28" s="9">
        <v>113</v>
      </c>
      <c r="C28" s="22"/>
      <c r="D28" s="22" t="s">
        <v>51</v>
      </c>
      <c r="E28" s="22"/>
      <c r="F28" s="22"/>
      <c r="G28" s="22"/>
      <c r="H28" s="22" t="s">
        <v>51</v>
      </c>
      <c r="I28" s="22"/>
      <c r="J28" s="22"/>
      <c r="K28" s="22" t="s">
        <v>51</v>
      </c>
      <c r="L28" s="22" t="s">
        <v>51</v>
      </c>
      <c r="M28" s="22" t="s">
        <v>51</v>
      </c>
      <c r="N28" s="22"/>
      <c r="O28" s="22" t="s">
        <v>51</v>
      </c>
      <c r="P28" s="22" t="s">
        <v>51</v>
      </c>
    </row>
    <row r="29" spans="1:16" ht="117" customHeight="1">
      <c r="A29" s="10" t="s">
        <v>81</v>
      </c>
      <c r="B29" s="9">
        <v>114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 t="s">
        <v>51</v>
      </c>
      <c r="N29" s="22" t="s">
        <v>51</v>
      </c>
      <c r="O29" s="22" t="s">
        <v>51</v>
      </c>
      <c r="P29" s="22" t="s">
        <v>51</v>
      </c>
    </row>
    <row r="30" spans="1:16" ht="114.75">
      <c r="A30" s="10" t="s">
        <v>82</v>
      </c>
      <c r="B30" s="9">
        <v>115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 t="s">
        <v>51</v>
      </c>
      <c r="N30" s="22" t="s">
        <v>51</v>
      </c>
      <c r="O30" s="22" t="s">
        <v>51</v>
      </c>
      <c r="P30" s="22" t="s">
        <v>51</v>
      </c>
    </row>
    <row r="31" spans="1:16" ht="89.25">
      <c r="A31" s="10" t="s">
        <v>83</v>
      </c>
      <c r="B31" s="9">
        <v>116</v>
      </c>
      <c r="C31" s="22">
        <f>D31+K31+M31+O31</f>
        <v>63</v>
      </c>
      <c r="D31" s="22">
        <v>9</v>
      </c>
      <c r="E31" s="22"/>
      <c r="F31" s="22"/>
      <c r="G31" s="22"/>
      <c r="H31" s="22"/>
      <c r="I31" s="22"/>
      <c r="J31" s="22"/>
      <c r="K31" s="22">
        <v>25</v>
      </c>
      <c r="L31" s="22"/>
      <c r="M31" s="22">
        <v>8</v>
      </c>
      <c r="N31" s="22"/>
      <c r="O31" s="22">
        <v>21</v>
      </c>
      <c r="P31" s="22"/>
    </row>
    <row r="32" spans="1:16" ht="12.75">
      <c r="A32" s="19" t="s">
        <v>84</v>
      </c>
      <c r="B32" s="115">
        <v>117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25.5">
      <c r="A33" s="18" t="s">
        <v>201</v>
      </c>
      <c r="B33" s="11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 ht="25.5" customHeight="1">
      <c r="A34" s="17" t="s">
        <v>87</v>
      </c>
      <c r="B34" s="9">
        <v>118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51">
      <c r="A35" s="10" t="s">
        <v>85</v>
      </c>
      <c r="B35" s="9">
        <v>119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25.5">
      <c r="A36" s="10" t="s">
        <v>86</v>
      </c>
      <c r="B36" s="9">
        <v>120</v>
      </c>
      <c r="C36" s="22">
        <v>4</v>
      </c>
      <c r="D36" s="22">
        <v>2</v>
      </c>
      <c r="E36" s="22">
        <f aca="true" t="shared" si="0" ref="E36:P36">E37+E39+E40+E41</f>
        <v>0</v>
      </c>
      <c r="F36" s="22">
        <f t="shared" si="0"/>
        <v>0</v>
      </c>
      <c r="G36" s="22">
        <f t="shared" si="0"/>
        <v>0</v>
      </c>
      <c r="H36" s="22">
        <f t="shared" si="0"/>
        <v>0</v>
      </c>
      <c r="I36" s="22">
        <f t="shared" si="0"/>
        <v>0</v>
      </c>
      <c r="J36" s="22">
        <f t="shared" si="0"/>
        <v>0</v>
      </c>
      <c r="K36" s="22">
        <v>1</v>
      </c>
      <c r="L36" s="22">
        <f t="shared" si="0"/>
        <v>0</v>
      </c>
      <c r="M36" s="22">
        <f t="shared" si="0"/>
        <v>0</v>
      </c>
      <c r="N36" s="22">
        <f t="shared" si="0"/>
        <v>0</v>
      </c>
      <c r="O36" s="22">
        <v>1</v>
      </c>
      <c r="P36" s="22">
        <f t="shared" si="0"/>
        <v>0</v>
      </c>
    </row>
    <row r="37" spans="1:16" ht="12.75">
      <c r="A37" s="19" t="s">
        <v>13</v>
      </c>
      <c r="B37" s="115">
        <v>121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25.5">
      <c r="A38" s="18" t="s">
        <v>88</v>
      </c>
      <c r="B38" s="115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1:16" ht="63.75">
      <c r="A39" s="17" t="s">
        <v>89</v>
      </c>
      <c r="B39" s="9">
        <v>122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02">
      <c r="A40" s="18" t="s">
        <v>137</v>
      </c>
      <c r="B40" s="16">
        <v>123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>
      <c r="A41" s="20" t="s">
        <v>90</v>
      </c>
      <c r="B41" s="9">
        <v>124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97.25" customHeight="1">
      <c r="A42" s="10" t="s">
        <v>91</v>
      </c>
      <c r="B42" s="9">
        <v>125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17" customHeight="1">
      <c r="A43" s="10" t="s">
        <v>92</v>
      </c>
      <c r="B43" s="9">
        <v>126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 t="s">
        <v>51</v>
      </c>
      <c r="P43" s="22" t="s">
        <v>51</v>
      </c>
    </row>
    <row r="44" spans="1:16" ht="12.75">
      <c r="A44" s="115" t="s">
        <v>93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ht="38.25">
      <c r="A45" s="10" t="s">
        <v>94</v>
      </c>
      <c r="B45" s="9">
        <v>201</v>
      </c>
      <c r="C45" s="31">
        <f>D45+K45+M45</f>
        <v>83</v>
      </c>
      <c r="D45" s="22">
        <v>24</v>
      </c>
      <c r="E45" s="22"/>
      <c r="F45" s="22"/>
      <c r="G45" s="22"/>
      <c r="H45" s="22"/>
      <c r="I45" s="22"/>
      <c r="J45" s="22"/>
      <c r="K45" s="22">
        <v>31</v>
      </c>
      <c r="L45" s="22"/>
      <c r="M45" s="22">
        <v>28</v>
      </c>
      <c r="N45" s="22"/>
      <c r="O45" s="22" t="s">
        <v>51</v>
      </c>
      <c r="P45" s="22" t="s">
        <v>51</v>
      </c>
    </row>
    <row r="46" spans="1:16" ht="173.25" customHeight="1">
      <c r="A46" s="10" t="s">
        <v>103</v>
      </c>
      <c r="B46" s="9">
        <v>202</v>
      </c>
      <c r="C46" s="22"/>
      <c r="D46" s="22" t="s">
        <v>51</v>
      </c>
      <c r="E46" s="22" t="s">
        <v>51</v>
      </c>
      <c r="F46" s="22" t="s">
        <v>51</v>
      </c>
      <c r="G46" s="22" t="s">
        <v>51</v>
      </c>
      <c r="H46" s="22"/>
      <c r="I46" s="22"/>
      <c r="J46" s="22"/>
      <c r="K46" s="22" t="s">
        <v>51</v>
      </c>
      <c r="L46" s="22"/>
      <c r="M46" s="22" t="s">
        <v>51</v>
      </c>
      <c r="N46" s="22" t="s">
        <v>51</v>
      </c>
      <c r="O46" s="22" t="s">
        <v>51</v>
      </c>
      <c r="P46" s="22" t="s">
        <v>51</v>
      </c>
    </row>
    <row r="47" spans="1:16" ht="134.25" customHeight="1">
      <c r="A47" s="10" t="s">
        <v>102</v>
      </c>
      <c r="B47" s="9">
        <v>203</v>
      </c>
      <c r="C47" s="22">
        <f>K47</f>
        <v>31</v>
      </c>
      <c r="D47" s="22"/>
      <c r="E47" s="22"/>
      <c r="F47" s="22"/>
      <c r="G47" s="22"/>
      <c r="H47" s="22"/>
      <c r="I47" s="22"/>
      <c r="J47" s="22"/>
      <c r="K47" s="22">
        <v>31</v>
      </c>
      <c r="L47" s="22"/>
      <c r="M47" s="22"/>
      <c r="N47" s="22"/>
      <c r="O47" s="22" t="s">
        <v>51</v>
      </c>
      <c r="P47" s="22" t="s">
        <v>51</v>
      </c>
    </row>
    <row r="48" spans="1:16" ht="12.75">
      <c r="A48" s="13" t="s">
        <v>95</v>
      </c>
      <c r="B48" s="115">
        <v>204</v>
      </c>
      <c r="C48" s="120"/>
      <c r="D48" s="120" t="s">
        <v>51</v>
      </c>
      <c r="E48" s="120"/>
      <c r="F48" s="120"/>
      <c r="G48" s="120"/>
      <c r="H48" s="120" t="s">
        <v>51</v>
      </c>
      <c r="I48" s="120"/>
      <c r="J48" s="120"/>
      <c r="K48" s="120" t="s">
        <v>51</v>
      </c>
      <c r="L48" s="120" t="s">
        <v>51</v>
      </c>
      <c r="M48" s="120" t="s">
        <v>51</v>
      </c>
      <c r="N48" s="120"/>
      <c r="O48" s="120" t="s">
        <v>51</v>
      </c>
      <c r="P48" s="120" t="s">
        <v>51</v>
      </c>
    </row>
    <row r="49" spans="1:16" ht="90.75" customHeight="1">
      <c r="A49" s="15" t="s">
        <v>96</v>
      </c>
      <c r="B49" s="115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ht="129.75" customHeight="1">
      <c r="A50" s="15" t="s">
        <v>99</v>
      </c>
      <c r="B50" s="16">
        <v>205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 t="s">
        <v>51</v>
      </c>
      <c r="N50" s="24" t="s">
        <v>51</v>
      </c>
      <c r="O50" s="24" t="s">
        <v>51</v>
      </c>
      <c r="P50" s="24" t="s">
        <v>51</v>
      </c>
    </row>
    <row r="51" spans="1:16" ht="89.25">
      <c r="A51" s="10" t="s">
        <v>100</v>
      </c>
      <c r="B51" s="9">
        <v>206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 t="s">
        <v>51</v>
      </c>
      <c r="N51" s="22" t="s">
        <v>51</v>
      </c>
      <c r="O51" s="22" t="s">
        <v>51</v>
      </c>
      <c r="P51" s="22" t="s">
        <v>51</v>
      </c>
    </row>
    <row r="52" spans="1:16" ht="102">
      <c r="A52" s="10" t="s">
        <v>101</v>
      </c>
      <c r="B52" s="9">
        <v>207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 t="s">
        <v>51</v>
      </c>
      <c r="N52" s="22" t="s">
        <v>51</v>
      </c>
      <c r="O52" s="22" t="s">
        <v>51</v>
      </c>
      <c r="P52" s="22" t="s">
        <v>51</v>
      </c>
    </row>
    <row r="53" spans="1:16" ht="51">
      <c r="A53" s="10" t="s">
        <v>97</v>
      </c>
      <c r="B53" s="9">
        <v>208</v>
      </c>
      <c r="C53" s="22">
        <f>D53+K53+M53</f>
        <v>83</v>
      </c>
      <c r="D53" s="22">
        <v>24</v>
      </c>
      <c r="E53" s="22"/>
      <c r="F53" s="22"/>
      <c r="G53" s="22"/>
      <c r="H53" s="22"/>
      <c r="I53" s="22"/>
      <c r="J53" s="22"/>
      <c r="K53" s="22">
        <v>31</v>
      </c>
      <c r="L53" s="22"/>
      <c r="M53" s="22">
        <v>28</v>
      </c>
      <c r="N53" s="22"/>
      <c r="O53" s="22" t="s">
        <v>51</v>
      </c>
      <c r="P53" s="22" t="s">
        <v>51</v>
      </c>
    </row>
    <row r="54" spans="1:16" ht="12.75">
      <c r="A54" s="19" t="s">
        <v>84</v>
      </c>
      <c r="B54" s="115">
        <v>209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 t="s">
        <v>51</v>
      </c>
      <c r="P54" s="120" t="s">
        <v>51</v>
      </c>
    </row>
    <row r="55" spans="1:16" ht="25.5" customHeight="1">
      <c r="A55" s="21" t="s">
        <v>98</v>
      </c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ht="38.25">
      <c r="A56" s="17" t="s">
        <v>104</v>
      </c>
      <c r="B56" s="9">
        <v>210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 t="s">
        <v>51</v>
      </c>
      <c r="P56" s="22" t="s">
        <v>51</v>
      </c>
    </row>
    <row r="57" spans="1:16" ht="89.25">
      <c r="A57" s="10" t="s">
        <v>196</v>
      </c>
      <c r="B57" s="9">
        <v>211</v>
      </c>
      <c r="C57" s="22">
        <f>K57</f>
        <v>3</v>
      </c>
      <c r="D57" s="22">
        <f aca="true" t="shared" si="1" ref="D57:N57">D58+D60+D61</f>
        <v>0</v>
      </c>
      <c r="E57" s="22">
        <f t="shared" si="1"/>
        <v>0</v>
      </c>
      <c r="F57" s="22">
        <f t="shared" si="1"/>
        <v>0</v>
      </c>
      <c r="G57" s="22">
        <f t="shared" si="1"/>
        <v>0</v>
      </c>
      <c r="H57" s="22">
        <f t="shared" si="1"/>
        <v>0</v>
      </c>
      <c r="I57" s="22">
        <f t="shared" si="1"/>
        <v>0</v>
      </c>
      <c r="J57" s="22">
        <f t="shared" si="1"/>
        <v>0</v>
      </c>
      <c r="K57" s="22">
        <v>3</v>
      </c>
      <c r="L57" s="22">
        <f t="shared" si="1"/>
        <v>0</v>
      </c>
      <c r="M57" s="22">
        <f t="shared" si="1"/>
        <v>0</v>
      </c>
      <c r="N57" s="22">
        <f t="shared" si="1"/>
        <v>0</v>
      </c>
      <c r="O57" s="22" t="s">
        <v>51</v>
      </c>
      <c r="P57" s="22" t="s">
        <v>51</v>
      </c>
    </row>
    <row r="58" spans="1:16" ht="25.5">
      <c r="A58" s="13" t="s">
        <v>107</v>
      </c>
      <c r="B58" s="115">
        <v>212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 t="s">
        <v>51</v>
      </c>
      <c r="P58" s="120" t="s">
        <v>51</v>
      </c>
    </row>
    <row r="59" spans="1:16" ht="63.75">
      <c r="A59" s="18" t="s">
        <v>108</v>
      </c>
      <c r="B59" s="115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51">
      <c r="A60" s="17" t="s">
        <v>109</v>
      </c>
      <c r="B60" s="9">
        <v>213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 t="s">
        <v>51</v>
      </c>
      <c r="P60" s="22" t="s">
        <v>51</v>
      </c>
    </row>
    <row r="61" spans="1:16" ht="89.25">
      <c r="A61" s="17" t="s">
        <v>105</v>
      </c>
      <c r="B61" s="9">
        <v>214</v>
      </c>
      <c r="C61" s="22">
        <v>3</v>
      </c>
      <c r="D61" s="22"/>
      <c r="E61" s="22"/>
      <c r="F61" s="22"/>
      <c r="G61" s="22"/>
      <c r="H61" s="22"/>
      <c r="I61" s="22"/>
      <c r="J61" s="22"/>
      <c r="K61" s="22">
        <v>3</v>
      </c>
      <c r="L61" s="22"/>
      <c r="M61" s="22"/>
      <c r="N61" s="22"/>
      <c r="O61" s="22" t="s">
        <v>51</v>
      </c>
      <c r="P61" s="22" t="s">
        <v>51</v>
      </c>
    </row>
    <row r="62" spans="1:16" ht="51">
      <c r="A62" s="10" t="s">
        <v>106</v>
      </c>
      <c r="B62" s="9">
        <v>215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 t="s">
        <v>51</v>
      </c>
      <c r="P62" s="22" t="s">
        <v>51</v>
      </c>
    </row>
    <row r="63" spans="1:16" ht="133.5" customHeight="1">
      <c r="A63" s="10" t="s">
        <v>110</v>
      </c>
      <c r="B63" s="9">
        <v>216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 t="s">
        <v>51</v>
      </c>
      <c r="P63" s="22" t="s">
        <v>51</v>
      </c>
    </row>
    <row r="64" spans="1:16" ht="73.5" customHeight="1">
      <c r="A64" s="10" t="s">
        <v>113</v>
      </c>
      <c r="B64" s="9">
        <v>217</v>
      </c>
      <c r="C64" s="22">
        <v>3</v>
      </c>
      <c r="D64" s="22" t="s">
        <v>51</v>
      </c>
      <c r="E64" s="22" t="s">
        <v>51</v>
      </c>
      <c r="F64" s="22" t="s">
        <v>51</v>
      </c>
      <c r="G64" s="22" t="s">
        <v>51</v>
      </c>
      <c r="H64" s="22" t="s">
        <v>51</v>
      </c>
      <c r="I64" s="22" t="s">
        <v>51</v>
      </c>
      <c r="J64" s="22" t="s">
        <v>51</v>
      </c>
      <c r="K64" s="22">
        <v>3</v>
      </c>
      <c r="L64" s="22"/>
      <c r="M64" s="22" t="s">
        <v>51</v>
      </c>
      <c r="N64" s="22" t="s">
        <v>51</v>
      </c>
      <c r="O64" s="22" t="s">
        <v>51</v>
      </c>
      <c r="P64" s="22" t="s">
        <v>51</v>
      </c>
    </row>
    <row r="65" spans="1:16" ht="131.25" customHeight="1">
      <c r="A65" s="10" t="s">
        <v>111</v>
      </c>
      <c r="B65" s="9">
        <v>218</v>
      </c>
      <c r="C65" s="31">
        <f>D65+K65+M65</f>
        <v>42</v>
      </c>
      <c r="D65" s="22">
        <v>9</v>
      </c>
      <c r="E65" s="22"/>
      <c r="F65" s="22"/>
      <c r="G65" s="22"/>
      <c r="H65" s="22"/>
      <c r="I65" s="22"/>
      <c r="J65" s="22"/>
      <c r="K65" s="22">
        <v>25</v>
      </c>
      <c r="L65" s="22"/>
      <c r="M65" s="22">
        <v>8</v>
      </c>
      <c r="N65" s="22"/>
      <c r="O65" s="22" t="s">
        <v>51</v>
      </c>
      <c r="P65" s="22" t="s">
        <v>51</v>
      </c>
    </row>
    <row r="66" spans="1:16" ht="169.5" customHeight="1">
      <c r="A66" s="10" t="s">
        <v>112</v>
      </c>
      <c r="B66" s="9">
        <v>219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 t="s">
        <v>51</v>
      </c>
      <c r="N66" s="22" t="s">
        <v>51</v>
      </c>
      <c r="O66" s="22" t="s">
        <v>51</v>
      </c>
      <c r="P66" s="22" t="s">
        <v>51</v>
      </c>
    </row>
    <row r="67" spans="1:16" ht="132" customHeight="1">
      <c r="A67" s="15" t="s">
        <v>116</v>
      </c>
      <c r="B67" s="16">
        <v>220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 t="s">
        <v>51</v>
      </c>
      <c r="N67" s="24" t="s">
        <v>51</v>
      </c>
      <c r="O67" s="24" t="s">
        <v>51</v>
      </c>
      <c r="P67" s="24" t="s">
        <v>51</v>
      </c>
    </row>
    <row r="68" spans="1:16" ht="51">
      <c r="A68" s="10" t="s">
        <v>114</v>
      </c>
      <c r="B68" s="9">
        <v>221</v>
      </c>
      <c r="C68" s="22">
        <f>M68+K68+D68</f>
        <v>42</v>
      </c>
      <c r="D68" s="22">
        <v>9</v>
      </c>
      <c r="E68" s="22"/>
      <c r="F68" s="22"/>
      <c r="G68" s="22"/>
      <c r="H68" s="22"/>
      <c r="I68" s="22"/>
      <c r="J68" s="22"/>
      <c r="K68" s="22">
        <v>25</v>
      </c>
      <c r="L68" s="22"/>
      <c r="M68" s="22">
        <v>8</v>
      </c>
      <c r="N68" s="22"/>
      <c r="O68" s="22" t="s">
        <v>51</v>
      </c>
      <c r="P68" s="22" t="s">
        <v>51</v>
      </c>
    </row>
    <row r="69" spans="1:16" ht="12.75">
      <c r="A69" s="19" t="s">
        <v>84</v>
      </c>
      <c r="B69" s="115">
        <v>222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 t="s">
        <v>51</v>
      </c>
      <c r="P69" s="120" t="s">
        <v>51</v>
      </c>
    </row>
    <row r="70" spans="1:16" ht="25.5" customHeight="1">
      <c r="A70" s="18" t="s">
        <v>98</v>
      </c>
      <c r="B70" s="115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6" ht="38.25">
      <c r="A71" s="17" t="s">
        <v>104</v>
      </c>
      <c r="B71" s="9">
        <v>223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 t="s">
        <v>51</v>
      </c>
      <c r="P71" s="22" t="s">
        <v>51</v>
      </c>
    </row>
    <row r="72" spans="1:16" ht="51">
      <c r="A72" s="10" t="s">
        <v>117</v>
      </c>
      <c r="B72" s="9">
        <v>224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 t="s">
        <v>51</v>
      </c>
      <c r="P72" s="22" t="s">
        <v>51</v>
      </c>
    </row>
    <row r="73" spans="1:16" ht="26.25" customHeight="1">
      <c r="A73" s="115" t="s">
        <v>118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</row>
    <row r="74" spans="1:16" ht="51">
      <c r="A74" s="13" t="s">
        <v>115</v>
      </c>
      <c r="B74" s="14">
        <v>301</v>
      </c>
      <c r="C74" s="33">
        <f>D74+K74+M74+O74</f>
        <v>1486051.3399999999</v>
      </c>
      <c r="D74" s="37">
        <v>698712.94</v>
      </c>
      <c r="E74" s="28"/>
      <c r="F74" s="28"/>
      <c r="G74" s="28"/>
      <c r="H74" s="28"/>
      <c r="I74" s="28"/>
      <c r="J74" s="28"/>
      <c r="K74" s="28">
        <v>779558.9</v>
      </c>
      <c r="L74" s="28"/>
      <c r="M74" s="28">
        <v>3981.15</v>
      </c>
      <c r="N74" s="28"/>
      <c r="O74" s="28">
        <v>3798.35</v>
      </c>
      <c r="P74" s="23"/>
    </row>
    <row r="75" spans="1:16" ht="157.5" customHeight="1">
      <c r="A75" s="10" t="s">
        <v>119</v>
      </c>
      <c r="B75" s="9">
        <v>302</v>
      </c>
      <c r="C75" s="22"/>
      <c r="D75" s="22" t="s">
        <v>51</v>
      </c>
      <c r="E75" s="22" t="s">
        <v>51</v>
      </c>
      <c r="F75" s="22" t="s">
        <v>51</v>
      </c>
      <c r="G75" s="22" t="s">
        <v>51</v>
      </c>
      <c r="H75" s="22"/>
      <c r="I75" s="22"/>
      <c r="J75" s="22"/>
      <c r="K75" s="22" t="s">
        <v>51</v>
      </c>
      <c r="L75" s="22"/>
      <c r="M75" s="22" t="s">
        <v>51</v>
      </c>
      <c r="N75" s="22" t="s">
        <v>51</v>
      </c>
      <c r="O75" s="22" t="s">
        <v>51</v>
      </c>
      <c r="P75" s="22" t="s">
        <v>51</v>
      </c>
    </row>
    <row r="76" spans="1:16" ht="141.75" customHeight="1">
      <c r="A76" s="10" t="s">
        <v>120</v>
      </c>
      <c r="B76" s="9">
        <v>303</v>
      </c>
      <c r="C76" s="29">
        <f>K76</f>
        <v>579558.9</v>
      </c>
      <c r="D76" s="29"/>
      <c r="E76" s="29"/>
      <c r="F76" s="29"/>
      <c r="G76" s="29"/>
      <c r="H76" s="29"/>
      <c r="I76" s="29"/>
      <c r="J76" s="29"/>
      <c r="K76" s="29">
        <v>579558.9</v>
      </c>
      <c r="L76" s="22"/>
      <c r="M76" s="22"/>
      <c r="N76" s="22"/>
      <c r="O76" s="22" t="s">
        <v>51</v>
      </c>
      <c r="P76" s="22" t="s">
        <v>51</v>
      </c>
    </row>
    <row r="77" spans="1:16" ht="177.75" customHeight="1">
      <c r="A77" s="10" t="s">
        <v>121</v>
      </c>
      <c r="B77" s="9">
        <v>304</v>
      </c>
      <c r="C77" s="29">
        <f>K77</f>
        <v>692.04</v>
      </c>
      <c r="D77" s="29"/>
      <c r="E77" s="29"/>
      <c r="F77" s="29"/>
      <c r="G77" s="29"/>
      <c r="H77" s="29"/>
      <c r="I77" s="29"/>
      <c r="J77" s="29"/>
      <c r="K77" s="29">
        <v>692.04</v>
      </c>
      <c r="L77" s="22"/>
      <c r="M77" s="22"/>
      <c r="N77" s="22"/>
      <c r="O77" s="22" t="s">
        <v>51</v>
      </c>
      <c r="P77" s="22" t="s">
        <v>51</v>
      </c>
    </row>
    <row r="78" spans="1:16" ht="137.25" customHeight="1">
      <c r="A78" s="10" t="s">
        <v>138</v>
      </c>
      <c r="B78" s="9">
        <v>305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 t="s">
        <v>51</v>
      </c>
      <c r="P78" s="22" t="s">
        <v>51</v>
      </c>
    </row>
    <row r="79" spans="1:16" ht="130.5" customHeight="1">
      <c r="A79" s="10" t="s">
        <v>122</v>
      </c>
      <c r="B79" s="9">
        <v>306</v>
      </c>
      <c r="C79" s="22"/>
      <c r="D79" s="22" t="s">
        <v>51</v>
      </c>
      <c r="E79" s="22"/>
      <c r="F79" s="22"/>
      <c r="G79" s="22"/>
      <c r="H79" s="22" t="s">
        <v>51</v>
      </c>
      <c r="I79" s="22"/>
      <c r="J79" s="22"/>
      <c r="K79" s="22" t="s">
        <v>51</v>
      </c>
      <c r="L79" s="22" t="s">
        <v>51</v>
      </c>
      <c r="M79" s="22" t="s">
        <v>51</v>
      </c>
      <c r="N79" s="22"/>
      <c r="O79" s="22" t="s">
        <v>51</v>
      </c>
      <c r="P79" s="22" t="s">
        <v>51</v>
      </c>
    </row>
    <row r="80" spans="1:16" ht="116.25" customHeight="1">
      <c r="A80" s="10" t="s">
        <v>124</v>
      </c>
      <c r="B80" s="9">
        <v>307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 t="s">
        <v>51</v>
      </c>
      <c r="N80" s="22" t="s">
        <v>51</v>
      </c>
      <c r="O80" s="22" t="s">
        <v>51</v>
      </c>
      <c r="P80" s="22" t="s">
        <v>51</v>
      </c>
    </row>
    <row r="81" spans="1:16" ht="112.5" customHeight="1">
      <c r="A81" s="10" t="s">
        <v>123</v>
      </c>
      <c r="B81" s="9">
        <v>308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 t="s">
        <v>51</v>
      </c>
      <c r="N81" s="22" t="s">
        <v>51</v>
      </c>
      <c r="O81" s="22" t="s">
        <v>51</v>
      </c>
      <c r="P81" s="22" t="s">
        <v>51</v>
      </c>
    </row>
    <row r="82" spans="1:16" ht="64.5" customHeight="1">
      <c r="A82" s="127" t="s">
        <v>125</v>
      </c>
      <c r="B82" s="30">
        <v>309</v>
      </c>
      <c r="C82" s="34">
        <f>O82+M82+K82+D82</f>
        <v>1269467.5</v>
      </c>
      <c r="D82" s="38">
        <v>691528.28</v>
      </c>
      <c r="E82" s="29"/>
      <c r="F82" s="29"/>
      <c r="G82" s="29"/>
      <c r="H82" s="29"/>
      <c r="I82" s="29"/>
      <c r="J82" s="29"/>
      <c r="K82" s="29">
        <v>570305.27</v>
      </c>
      <c r="L82" s="29"/>
      <c r="M82" s="29">
        <v>3835.6</v>
      </c>
      <c r="N82" s="29"/>
      <c r="O82" s="29">
        <v>3798.35</v>
      </c>
      <c r="P82" s="22"/>
    </row>
    <row r="83" spans="1:16" ht="115.5" customHeight="1">
      <c r="A83" s="10" t="s">
        <v>129</v>
      </c>
      <c r="B83" s="9">
        <v>310</v>
      </c>
      <c r="C83" s="29">
        <f>K83</f>
        <v>570305.27</v>
      </c>
      <c r="D83" s="29"/>
      <c r="E83" s="29"/>
      <c r="F83" s="29"/>
      <c r="G83" s="29"/>
      <c r="H83" s="29"/>
      <c r="I83" s="29"/>
      <c r="J83" s="29"/>
      <c r="K83" s="29">
        <v>570305.27</v>
      </c>
      <c r="L83" s="29"/>
      <c r="M83" s="29"/>
      <c r="N83" s="29"/>
      <c r="O83" s="22" t="s">
        <v>51</v>
      </c>
      <c r="P83" s="22" t="s">
        <v>51</v>
      </c>
    </row>
    <row r="84" spans="1:16" ht="63.75">
      <c r="A84" s="10" t="s">
        <v>126</v>
      </c>
      <c r="B84" s="9">
        <v>311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0" customHeight="1">
      <c r="A85" s="10" t="s">
        <v>127</v>
      </c>
      <c r="B85" s="9">
        <v>312</v>
      </c>
      <c r="C85" s="22"/>
      <c r="D85" s="22" t="s">
        <v>51</v>
      </c>
      <c r="E85" s="22"/>
      <c r="F85" s="22"/>
      <c r="G85" s="22"/>
      <c r="H85" s="22" t="s">
        <v>51</v>
      </c>
      <c r="I85" s="22"/>
      <c r="J85" s="22"/>
      <c r="K85" s="22" t="s">
        <v>51</v>
      </c>
      <c r="L85" s="22" t="s">
        <v>51</v>
      </c>
      <c r="M85" s="22" t="s">
        <v>51</v>
      </c>
      <c r="N85" s="22"/>
      <c r="O85" s="22" t="s">
        <v>51</v>
      </c>
      <c r="P85" s="22" t="s">
        <v>51</v>
      </c>
    </row>
    <row r="86" spans="1:16" ht="117.75" customHeight="1">
      <c r="A86" s="13" t="s">
        <v>128</v>
      </c>
      <c r="B86" s="14">
        <v>313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 t="s">
        <v>51</v>
      </c>
      <c r="N86" s="23" t="s">
        <v>51</v>
      </c>
      <c r="O86" s="23" t="s">
        <v>51</v>
      </c>
      <c r="P86" s="23" t="s">
        <v>51</v>
      </c>
    </row>
    <row r="87" spans="1:16" ht="116.25" customHeight="1">
      <c r="A87" s="10" t="s">
        <v>130</v>
      </c>
      <c r="B87" s="9">
        <v>314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51</v>
      </c>
      <c r="N87" s="22" t="s">
        <v>51</v>
      </c>
      <c r="O87" s="22" t="s">
        <v>51</v>
      </c>
      <c r="P87" s="22" t="s">
        <v>51</v>
      </c>
    </row>
    <row r="88" spans="1:16" ht="90.75" customHeight="1">
      <c r="A88" s="10" t="s">
        <v>132</v>
      </c>
      <c r="B88" s="9">
        <v>315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89.25">
      <c r="A89" s="10" t="s">
        <v>133</v>
      </c>
      <c r="B89" s="9">
        <v>316</v>
      </c>
      <c r="C89" s="29">
        <f>O89+M89+K89+D89</f>
        <v>1269467.5</v>
      </c>
      <c r="D89" s="38">
        <v>691528.28</v>
      </c>
      <c r="E89" s="29"/>
      <c r="F89" s="29"/>
      <c r="G89" s="29"/>
      <c r="H89" s="29"/>
      <c r="I89" s="29"/>
      <c r="J89" s="29"/>
      <c r="K89" s="29">
        <v>570305.27</v>
      </c>
      <c r="L89" s="29"/>
      <c r="M89" s="29">
        <v>3835.6</v>
      </c>
      <c r="N89" s="29"/>
      <c r="O89" s="29">
        <v>3798.35</v>
      </c>
      <c r="P89" s="22"/>
    </row>
    <row r="90" spans="1:16" ht="12.75">
      <c r="A90" s="19" t="s">
        <v>84</v>
      </c>
      <c r="B90" s="115">
        <v>317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0"/>
    </row>
    <row r="91" spans="1:16" ht="25.5">
      <c r="A91" s="18" t="s">
        <v>134</v>
      </c>
      <c r="B91" s="11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0"/>
    </row>
    <row r="92" spans="1:16" ht="25.5" customHeight="1">
      <c r="A92" s="17" t="s">
        <v>87</v>
      </c>
      <c r="B92" s="9">
        <v>318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2"/>
    </row>
    <row r="93" spans="1:16" ht="51">
      <c r="A93" s="10" t="s">
        <v>135</v>
      </c>
      <c r="B93" s="9">
        <v>319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2"/>
    </row>
    <row r="94" spans="1:16" ht="52.5" customHeight="1">
      <c r="A94" s="13" t="s">
        <v>131</v>
      </c>
      <c r="B94" s="14">
        <v>320</v>
      </c>
      <c r="C94" s="28">
        <f>O94+K94+D94</f>
        <v>28857.14</v>
      </c>
      <c r="D94" s="28">
        <v>27793.2</v>
      </c>
      <c r="E94" s="28">
        <f aca="true" t="shared" si="2" ref="E94:P94">E95+E97+E98+E99</f>
        <v>0</v>
      </c>
      <c r="F94" s="28">
        <f t="shared" si="2"/>
        <v>0</v>
      </c>
      <c r="G94" s="28">
        <f t="shared" si="2"/>
        <v>0</v>
      </c>
      <c r="H94" s="28">
        <f t="shared" si="2"/>
        <v>0</v>
      </c>
      <c r="I94" s="28">
        <f t="shared" si="2"/>
        <v>0</v>
      </c>
      <c r="J94" s="28">
        <f t="shared" si="2"/>
        <v>0</v>
      </c>
      <c r="K94" s="28">
        <v>692.04</v>
      </c>
      <c r="L94" s="28">
        <f t="shared" si="2"/>
        <v>0</v>
      </c>
      <c r="M94" s="28">
        <f t="shared" si="2"/>
        <v>0</v>
      </c>
      <c r="N94" s="28">
        <f t="shared" si="2"/>
        <v>0</v>
      </c>
      <c r="O94" s="28">
        <v>371.9</v>
      </c>
      <c r="P94" s="23">
        <f t="shared" si="2"/>
        <v>0</v>
      </c>
    </row>
    <row r="95" spans="1:16" ht="12.75">
      <c r="A95" s="19" t="s">
        <v>13</v>
      </c>
      <c r="B95" s="115">
        <v>321</v>
      </c>
      <c r="C95" s="125">
        <f>D95+K95+O95</f>
        <v>28857.140000000003</v>
      </c>
      <c r="D95" s="125">
        <v>27793.2</v>
      </c>
      <c r="E95" s="125"/>
      <c r="F95" s="125"/>
      <c r="G95" s="125"/>
      <c r="H95" s="125"/>
      <c r="I95" s="125"/>
      <c r="J95" s="125"/>
      <c r="K95" s="125">
        <v>692.04</v>
      </c>
      <c r="L95" s="125"/>
      <c r="M95" s="125"/>
      <c r="N95" s="125"/>
      <c r="O95" s="125">
        <v>371.9</v>
      </c>
      <c r="P95" s="120"/>
    </row>
    <row r="96" spans="1:16" ht="25.5">
      <c r="A96" s="18" t="s">
        <v>88</v>
      </c>
      <c r="B96" s="11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0"/>
    </row>
    <row r="97" spans="1:16" ht="63" customHeight="1">
      <c r="A97" s="17" t="s">
        <v>89</v>
      </c>
      <c r="B97" s="9">
        <v>322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02">
      <c r="A98" s="17" t="s">
        <v>137</v>
      </c>
      <c r="B98" s="9">
        <v>323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0" t="s">
        <v>136</v>
      </c>
      <c r="B99" s="9">
        <v>324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163">
    <mergeCell ref="H95:H96"/>
    <mergeCell ref="I95:I96"/>
    <mergeCell ref="N95:N96"/>
    <mergeCell ref="O95:O96"/>
    <mergeCell ref="P95:P96"/>
    <mergeCell ref="J95:J96"/>
    <mergeCell ref="K95:K96"/>
    <mergeCell ref="L95:L96"/>
    <mergeCell ref="M95:M96"/>
    <mergeCell ref="E90:E91"/>
    <mergeCell ref="F90:F91"/>
    <mergeCell ref="O90:O91"/>
    <mergeCell ref="P90:P91"/>
    <mergeCell ref="B95:B96"/>
    <mergeCell ref="C95:C96"/>
    <mergeCell ref="D95:D96"/>
    <mergeCell ref="E95:E96"/>
    <mergeCell ref="F95:F96"/>
    <mergeCell ref="G95:G96"/>
    <mergeCell ref="M69:M70"/>
    <mergeCell ref="N69:N70"/>
    <mergeCell ref="K90:K91"/>
    <mergeCell ref="L90:L91"/>
    <mergeCell ref="M90:M91"/>
    <mergeCell ref="N90:N91"/>
    <mergeCell ref="A73:P73"/>
    <mergeCell ref="B90:B91"/>
    <mergeCell ref="C90:C91"/>
    <mergeCell ref="D90:D91"/>
    <mergeCell ref="I69:I70"/>
    <mergeCell ref="J69:J70"/>
    <mergeCell ref="K69:K70"/>
    <mergeCell ref="L69:L70"/>
    <mergeCell ref="G90:G91"/>
    <mergeCell ref="H90:H91"/>
    <mergeCell ref="I90:I91"/>
    <mergeCell ref="J90:J91"/>
    <mergeCell ref="P58:P59"/>
    <mergeCell ref="B69:B70"/>
    <mergeCell ref="C69:C70"/>
    <mergeCell ref="D69:D70"/>
    <mergeCell ref="E69:E70"/>
    <mergeCell ref="F69:F70"/>
    <mergeCell ref="G69:G70"/>
    <mergeCell ref="H69:H70"/>
    <mergeCell ref="O69:O70"/>
    <mergeCell ref="P69:P70"/>
    <mergeCell ref="F58:F59"/>
    <mergeCell ref="G58:G59"/>
    <mergeCell ref="H58:H59"/>
    <mergeCell ref="I58:I59"/>
    <mergeCell ref="N58:N59"/>
    <mergeCell ref="O58:O59"/>
    <mergeCell ref="B58:B59"/>
    <mergeCell ref="C58:C59"/>
    <mergeCell ref="D58:D59"/>
    <mergeCell ref="E58:E59"/>
    <mergeCell ref="M54:M55"/>
    <mergeCell ref="N54:N55"/>
    <mergeCell ref="J58:J59"/>
    <mergeCell ref="K58:K59"/>
    <mergeCell ref="L58:L59"/>
    <mergeCell ref="M58:M59"/>
    <mergeCell ref="O54:O55"/>
    <mergeCell ref="P54:P55"/>
    <mergeCell ref="I54:I55"/>
    <mergeCell ref="J54:J55"/>
    <mergeCell ref="K54:K55"/>
    <mergeCell ref="L54:L55"/>
    <mergeCell ref="N48:N49"/>
    <mergeCell ref="O48:O49"/>
    <mergeCell ref="P48:P49"/>
    <mergeCell ref="B54:B55"/>
    <mergeCell ref="C54:C55"/>
    <mergeCell ref="D54:D55"/>
    <mergeCell ref="E54:E55"/>
    <mergeCell ref="F54:F55"/>
    <mergeCell ref="G54:G55"/>
    <mergeCell ref="H54:H55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N37:N38"/>
    <mergeCell ref="O37:O38"/>
    <mergeCell ref="B37:B38"/>
    <mergeCell ref="C37:C38"/>
    <mergeCell ref="D37:D38"/>
    <mergeCell ref="E37:E38"/>
    <mergeCell ref="P37:P38"/>
    <mergeCell ref="A44:P44"/>
    <mergeCell ref="J37:J38"/>
    <mergeCell ref="K37:K38"/>
    <mergeCell ref="L37:L38"/>
    <mergeCell ref="M37:M38"/>
    <mergeCell ref="F37:F38"/>
    <mergeCell ref="G37:G38"/>
    <mergeCell ref="H37:H38"/>
    <mergeCell ref="I37:I38"/>
    <mergeCell ref="A2:P2"/>
    <mergeCell ref="B32:B33"/>
    <mergeCell ref="C32:C33"/>
    <mergeCell ref="D32:D33"/>
    <mergeCell ref="E32:E33"/>
    <mergeCell ref="F32:F33"/>
    <mergeCell ref="G32:G33"/>
    <mergeCell ref="H32:H33"/>
    <mergeCell ref="I32:I33"/>
    <mergeCell ref="N32:N33"/>
    <mergeCell ref="O32:O33"/>
    <mergeCell ref="P32:P33"/>
    <mergeCell ref="O4:P4"/>
    <mergeCell ref="A7:P7"/>
    <mergeCell ref="J32:J33"/>
    <mergeCell ref="K32:K33"/>
    <mergeCell ref="L32:L33"/>
    <mergeCell ref="M32:M33"/>
    <mergeCell ref="M4:N4"/>
    <mergeCell ref="M5:N5"/>
    <mergeCell ref="A3:F3"/>
    <mergeCell ref="G3:P3"/>
    <mergeCell ref="B4:D4"/>
    <mergeCell ref="B5:D5"/>
    <mergeCell ref="O5:P5"/>
    <mergeCell ref="B6:D6"/>
    <mergeCell ref="K4:L4"/>
    <mergeCell ref="K5:L5"/>
    <mergeCell ref="K6:L6"/>
    <mergeCell ref="I5:J5"/>
    <mergeCell ref="I6:J6"/>
    <mergeCell ref="I4:J4"/>
    <mergeCell ref="O6:P6"/>
    <mergeCell ref="A8:P8"/>
    <mergeCell ref="A1:P1"/>
    <mergeCell ref="E4:F4"/>
    <mergeCell ref="E5:F5"/>
    <mergeCell ref="E6:F6"/>
    <mergeCell ref="M6:N6"/>
    <mergeCell ref="G4:H4"/>
    <mergeCell ref="G5:H5"/>
    <mergeCell ref="G6:H6"/>
    <mergeCell ref="O12:O13"/>
    <mergeCell ref="P12:P13"/>
    <mergeCell ref="A15:P15"/>
    <mergeCell ref="A9:P9"/>
    <mergeCell ref="A10:A13"/>
    <mergeCell ref="B10:B13"/>
    <mergeCell ref="C10:C13"/>
    <mergeCell ref="D10:P10"/>
    <mergeCell ref="D11:N11"/>
    <mergeCell ref="O11:P11"/>
    <mergeCell ref="D12:J12"/>
    <mergeCell ref="K12:L12"/>
    <mergeCell ref="M12:M13"/>
    <mergeCell ref="N12:N13"/>
  </mergeCells>
  <printOptions horizontalCentered="1"/>
  <pageMargins left="0.3937007874015748" right="0.3937007874015748" top="0.3937007874015748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4" manualBreakCount="4">
    <brk id="36" max="255" man="1"/>
    <brk id="43" max="255" man="1"/>
    <brk id="47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pane ySplit="6" topLeftCell="A7" activePane="bottomLeft" state="frozen"/>
      <selection pane="topLeft" activeCell="BI14" sqref="BI14:BZ14"/>
      <selection pane="bottomLeft" activeCell="I24" sqref="I24"/>
    </sheetView>
  </sheetViews>
  <sheetFormatPr defaultColWidth="8.00390625" defaultRowHeight="12.75"/>
  <cols>
    <col min="1" max="1" width="24.125" style="6" customWidth="1"/>
    <col min="2" max="2" width="8.00390625" style="6" customWidth="1"/>
    <col min="3" max="9" width="14.375" style="6" customWidth="1"/>
    <col min="10" max="10" width="1.00390625" style="6" customWidth="1"/>
    <col min="11" max="16384" width="8.00390625" style="6" customWidth="1"/>
  </cols>
  <sheetData>
    <row r="1" spans="1:9" ht="30" customHeight="1">
      <c r="A1" s="118" t="s">
        <v>156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116" t="s">
        <v>157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2" t="s">
        <v>11</v>
      </c>
      <c r="B3" s="112" t="s">
        <v>139</v>
      </c>
      <c r="C3" s="112" t="s">
        <v>12</v>
      </c>
      <c r="D3" s="112" t="s">
        <v>37</v>
      </c>
      <c r="E3" s="112"/>
      <c r="F3" s="112"/>
      <c r="G3" s="112"/>
      <c r="H3" s="112"/>
      <c r="I3" s="112"/>
    </row>
    <row r="4" spans="1:9" ht="12.75">
      <c r="A4" s="112"/>
      <c r="B4" s="112"/>
      <c r="C4" s="112"/>
      <c r="D4" s="112" t="s">
        <v>40</v>
      </c>
      <c r="E4" s="112"/>
      <c r="F4" s="112"/>
      <c r="G4" s="112" t="s">
        <v>140</v>
      </c>
      <c r="H4" s="112" t="s">
        <v>141</v>
      </c>
      <c r="I4" s="112" t="s">
        <v>142</v>
      </c>
    </row>
    <row r="5" spans="1:9" ht="38.25">
      <c r="A5" s="112"/>
      <c r="B5" s="112"/>
      <c r="C5" s="112"/>
      <c r="D5" s="11" t="s">
        <v>143</v>
      </c>
      <c r="E5" s="11" t="s">
        <v>144</v>
      </c>
      <c r="F5" s="11" t="s">
        <v>145</v>
      </c>
      <c r="G5" s="112"/>
      <c r="H5" s="112"/>
      <c r="I5" s="112"/>
    </row>
    <row r="6" spans="1:9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12.75" customHeight="1">
      <c r="A7" s="123" t="s">
        <v>146</v>
      </c>
      <c r="B7" s="123"/>
      <c r="C7" s="123"/>
      <c r="D7" s="123"/>
      <c r="E7" s="123"/>
      <c r="F7" s="123"/>
      <c r="G7" s="123"/>
      <c r="H7" s="123"/>
      <c r="I7" s="123"/>
    </row>
    <row r="8" spans="1:9" ht="12.75">
      <c r="A8" s="126" t="s">
        <v>147</v>
      </c>
      <c r="B8" s="126"/>
      <c r="C8" s="126"/>
      <c r="D8" s="126"/>
      <c r="E8" s="126"/>
      <c r="F8" s="126"/>
      <c r="G8" s="126"/>
      <c r="H8" s="126"/>
      <c r="I8" s="126"/>
    </row>
    <row r="9" spans="1:9" ht="144" customHeight="1">
      <c r="A9" s="10" t="s">
        <v>158</v>
      </c>
      <c r="B9" s="9">
        <v>101</v>
      </c>
      <c r="C9" s="22">
        <v>2</v>
      </c>
      <c r="D9" s="22">
        <v>1</v>
      </c>
      <c r="E9" s="22"/>
      <c r="F9" s="22"/>
      <c r="G9" s="22">
        <v>1</v>
      </c>
      <c r="H9" s="22"/>
      <c r="I9" s="22"/>
    </row>
    <row r="10" spans="1:9" ht="152.25" customHeight="1">
      <c r="A10" s="10" t="s">
        <v>197</v>
      </c>
      <c r="B10" s="9">
        <v>102</v>
      </c>
      <c r="C10" s="22"/>
      <c r="D10" s="22"/>
      <c r="E10" s="22"/>
      <c r="F10" s="22"/>
      <c r="G10" s="22"/>
      <c r="H10" s="22"/>
      <c r="I10" s="22"/>
    </row>
    <row r="11" spans="1:9" ht="33" customHeight="1">
      <c r="A11" s="10" t="s">
        <v>148</v>
      </c>
      <c r="B11" s="9">
        <v>103</v>
      </c>
      <c r="C11" s="22">
        <v>2</v>
      </c>
      <c r="D11" s="22">
        <v>1</v>
      </c>
      <c r="E11" s="22"/>
      <c r="F11" s="22"/>
      <c r="G11" s="22">
        <v>1</v>
      </c>
      <c r="H11" s="22"/>
      <c r="I11" s="22"/>
    </row>
    <row r="12" spans="1:9" ht="12.75" customHeight="1">
      <c r="A12" s="123" t="s">
        <v>149</v>
      </c>
      <c r="B12" s="123"/>
      <c r="C12" s="123"/>
      <c r="D12" s="123"/>
      <c r="E12" s="123"/>
      <c r="F12" s="123"/>
      <c r="G12" s="123"/>
      <c r="H12" s="123"/>
      <c r="I12" s="123"/>
    </row>
    <row r="13" spans="1:9" ht="12.75">
      <c r="A13" s="126" t="s">
        <v>150</v>
      </c>
      <c r="B13" s="126"/>
      <c r="C13" s="126"/>
      <c r="D13" s="126"/>
      <c r="E13" s="126"/>
      <c r="F13" s="126"/>
      <c r="G13" s="126"/>
      <c r="H13" s="126"/>
      <c r="I13" s="126"/>
    </row>
    <row r="14" spans="1:9" ht="165.75" customHeight="1">
      <c r="A14" s="10" t="s">
        <v>161</v>
      </c>
      <c r="B14" s="9">
        <v>201</v>
      </c>
      <c r="C14" s="22">
        <v>4</v>
      </c>
      <c r="D14" s="22">
        <v>2</v>
      </c>
      <c r="E14" s="22"/>
      <c r="F14" s="22"/>
      <c r="G14" s="22">
        <v>2</v>
      </c>
      <c r="H14" s="22"/>
      <c r="I14" s="22"/>
    </row>
    <row r="15" spans="1:9" ht="70.5" customHeight="1">
      <c r="A15" s="10" t="s">
        <v>151</v>
      </c>
      <c r="B15" s="9">
        <v>202</v>
      </c>
      <c r="C15" s="22"/>
      <c r="D15" s="22"/>
      <c r="E15" s="22"/>
      <c r="F15" s="22"/>
      <c r="G15" s="22"/>
      <c r="H15" s="22"/>
      <c r="I15" s="22"/>
    </row>
    <row r="16" spans="1:9" ht="97.5" customHeight="1">
      <c r="A16" s="17" t="s">
        <v>192</v>
      </c>
      <c r="B16" s="9">
        <v>203</v>
      </c>
      <c r="C16" s="22">
        <v>2</v>
      </c>
      <c r="D16" s="22">
        <v>2</v>
      </c>
      <c r="E16" s="22"/>
      <c r="F16" s="22"/>
      <c r="G16" s="22"/>
      <c r="H16" s="22"/>
      <c r="I16" s="22"/>
    </row>
    <row r="17" spans="1:9" ht="29.25" customHeight="1">
      <c r="A17" s="10" t="s">
        <v>152</v>
      </c>
      <c r="B17" s="9">
        <v>204</v>
      </c>
      <c r="C17" s="22"/>
      <c r="D17" s="22"/>
      <c r="E17" s="22"/>
      <c r="F17" s="22"/>
      <c r="G17" s="22"/>
      <c r="H17" s="22"/>
      <c r="I17" s="22"/>
    </row>
    <row r="18" spans="1:9" ht="58.5" customHeight="1">
      <c r="A18" s="10" t="s">
        <v>159</v>
      </c>
      <c r="B18" s="9">
        <v>205</v>
      </c>
      <c r="C18" s="22"/>
      <c r="D18" s="22" t="s">
        <v>51</v>
      </c>
      <c r="E18" s="22" t="s">
        <v>51</v>
      </c>
      <c r="F18" s="22" t="s">
        <v>51</v>
      </c>
      <c r="G18" s="22"/>
      <c r="H18" s="22" t="s">
        <v>51</v>
      </c>
      <c r="I18" s="22" t="s">
        <v>51</v>
      </c>
    </row>
    <row r="19" spans="1:9" ht="84" customHeight="1">
      <c r="A19" s="10" t="s">
        <v>160</v>
      </c>
      <c r="B19" s="9">
        <v>206</v>
      </c>
      <c r="C19" s="22">
        <v>1</v>
      </c>
      <c r="D19" s="22">
        <v>1</v>
      </c>
      <c r="E19" s="22"/>
      <c r="F19" s="22"/>
      <c r="G19" s="22"/>
      <c r="H19" s="22"/>
      <c r="I19" s="22"/>
    </row>
    <row r="20" spans="1:9" ht="12.75" customHeight="1">
      <c r="A20" s="123" t="s">
        <v>153</v>
      </c>
      <c r="B20" s="123"/>
      <c r="C20" s="123"/>
      <c r="D20" s="123"/>
      <c r="E20" s="123"/>
      <c r="F20" s="123"/>
      <c r="G20" s="123"/>
      <c r="H20" s="123"/>
      <c r="I20" s="123"/>
    </row>
    <row r="21" spans="1:9" ht="12.75">
      <c r="A21" s="126" t="s">
        <v>154</v>
      </c>
      <c r="B21" s="126"/>
      <c r="C21" s="126"/>
      <c r="D21" s="126"/>
      <c r="E21" s="126"/>
      <c r="F21" s="126"/>
      <c r="G21" s="126"/>
      <c r="H21" s="126"/>
      <c r="I21" s="126"/>
    </row>
    <row r="22" spans="1:9" ht="25.5">
      <c r="A22" s="10" t="s">
        <v>155</v>
      </c>
      <c r="B22" s="9">
        <v>301</v>
      </c>
      <c r="C22" s="35">
        <v>30007.2</v>
      </c>
      <c r="D22" s="22" t="s">
        <v>51</v>
      </c>
      <c r="E22" s="22" t="s">
        <v>51</v>
      </c>
      <c r="F22" s="22" t="s">
        <v>51</v>
      </c>
      <c r="G22" s="22" t="s">
        <v>51</v>
      </c>
      <c r="H22" s="22" t="s">
        <v>51</v>
      </c>
      <c r="I22" s="22" t="s">
        <v>51</v>
      </c>
    </row>
    <row r="23" spans="1:9" ht="119.25" customHeight="1">
      <c r="A23" s="13" t="s">
        <v>162</v>
      </c>
      <c r="B23" s="14">
        <v>302</v>
      </c>
      <c r="C23" s="36">
        <f>D23+G23</f>
        <v>30007.2</v>
      </c>
      <c r="D23" s="36">
        <v>14307.2</v>
      </c>
      <c r="E23" s="23"/>
      <c r="F23" s="23"/>
      <c r="G23" s="39">
        <v>15700</v>
      </c>
      <c r="H23" s="23"/>
      <c r="I23" s="23"/>
    </row>
    <row r="24" spans="1:9" ht="146.25" customHeight="1">
      <c r="A24" s="10" t="s">
        <v>198</v>
      </c>
      <c r="B24" s="9">
        <v>303</v>
      </c>
      <c r="C24" s="22"/>
      <c r="D24" s="22"/>
      <c r="E24" s="22"/>
      <c r="F24" s="22"/>
      <c r="G24" s="22"/>
      <c r="H24" s="22"/>
      <c r="I24" s="22"/>
    </row>
    <row r="25" spans="1:9" ht="99" customHeight="1">
      <c r="A25" s="10" t="s">
        <v>163</v>
      </c>
      <c r="B25" s="9">
        <v>304</v>
      </c>
      <c r="C25" s="22"/>
      <c r="D25" s="22"/>
      <c r="E25" s="22"/>
      <c r="F25" s="22"/>
      <c r="G25" s="22"/>
      <c r="H25" s="22"/>
      <c r="I25" s="22"/>
    </row>
    <row r="26" spans="1:9" ht="147" customHeight="1">
      <c r="A26" s="10" t="s">
        <v>178</v>
      </c>
      <c r="B26" s="9">
        <v>305</v>
      </c>
      <c r="C26" s="22"/>
      <c r="D26" s="22" t="s">
        <v>51</v>
      </c>
      <c r="E26" s="22" t="s">
        <v>51</v>
      </c>
      <c r="F26" s="22" t="s">
        <v>51</v>
      </c>
      <c r="G26" s="22" t="s">
        <v>51</v>
      </c>
      <c r="H26" s="22" t="s">
        <v>51</v>
      </c>
      <c r="I26" s="22" t="s">
        <v>51</v>
      </c>
    </row>
  </sheetData>
  <sheetProtection/>
  <mergeCells count="16">
    <mergeCell ref="A20:I20"/>
    <mergeCell ref="A21:I21"/>
    <mergeCell ref="A1:I1"/>
    <mergeCell ref="A2:I2"/>
    <mergeCell ref="A7:I7"/>
    <mergeCell ref="A8:I8"/>
    <mergeCell ref="A12:I12"/>
    <mergeCell ref="A13:I13"/>
    <mergeCell ref="A3:A5"/>
    <mergeCell ref="B3:B5"/>
    <mergeCell ref="C3:C5"/>
    <mergeCell ref="D3:I3"/>
    <mergeCell ref="D4:F4"/>
    <mergeCell ref="G4:G5"/>
    <mergeCell ref="H4:H5"/>
    <mergeCell ref="I4:I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11" max="255" man="1"/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zoomScalePageLayoutView="0" workbookViewId="0" topLeftCell="A1">
      <pane ySplit="6" topLeftCell="A7" activePane="bottomLeft" state="frozen"/>
      <selection pane="topLeft" activeCell="BI14" sqref="BI14:BZ14"/>
      <selection pane="bottomLeft" activeCell="M30" sqref="M30"/>
    </sheetView>
  </sheetViews>
  <sheetFormatPr defaultColWidth="8.00390625" defaultRowHeight="12.75"/>
  <cols>
    <col min="1" max="1" width="16.00390625" style="6" customWidth="1"/>
    <col min="2" max="2" width="4.875" style="6" customWidth="1"/>
    <col min="3" max="13" width="9.875" style="6" customWidth="1"/>
    <col min="14" max="14" width="1.00390625" style="6" customWidth="1"/>
    <col min="15" max="16384" width="8.00390625" style="6" customWidth="1"/>
  </cols>
  <sheetData>
    <row r="1" spans="1:13" ht="45" customHeight="1">
      <c r="A1" s="118" t="s">
        <v>174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2.75">
      <c r="A2" s="116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2.75">
      <c r="A3" s="112" t="s">
        <v>11</v>
      </c>
      <c r="B3" s="112" t="s">
        <v>35</v>
      </c>
      <c r="C3" s="112" t="s">
        <v>164</v>
      </c>
      <c r="D3" s="112" t="s">
        <v>165</v>
      </c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/>
      <c r="B4" s="112"/>
      <c r="C4" s="112"/>
      <c r="D4" s="112" t="s">
        <v>40</v>
      </c>
      <c r="E4" s="112"/>
      <c r="F4" s="112"/>
      <c r="G4" s="112"/>
      <c r="H4" s="112"/>
      <c r="I4" s="112"/>
      <c r="J4" s="112"/>
      <c r="K4" s="112" t="s">
        <v>41</v>
      </c>
      <c r="L4" s="112"/>
      <c r="M4" s="112" t="s">
        <v>177</v>
      </c>
    </row>
    <row r="5" spans="1:13" ht="63.75">
      <c r="A5" s="112"/>
      <c r="B5" s="112"/>
      <c r="C5" s="112"/>
      <c r="D5" s="11" t="s">
        <v>143</v>
      </c>
      <c r="E5" s="11" t="s">
        <v>166</v>
      </c>
      <c r="F5" s="11" t="s">
        <v>47</v>
      </c>
      <c r="G5" s="11" t="s">
        <v>167</v>
      </c>
      <c r="H5" s="11" t="s">
        <v>168</v>
      </c>
      <c r="I5" s="11" t="s">
        <v>199</v>
      </c>
      <c r="J5" s="11" t="s">
        <v>175</v>
      </c>
      <c r="K5" s="11" t="s">
        <v>176</v>
      </c>
      <c r="L5" s="11" t="s">
        <v>168</v>
      </c>
      <c r="M5" s="112"/>
    </row>
    <row r="6" spans="1:1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12.75">
      <c r="A7" s="115" t="s">
        <v>169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6" customHeight="1">
      <c r="A8" s="25" t="s">
        <v>170</v>
      </c>
      <c r="B8" s="22">
        <v>101</v>
      </c>
      <c r="C8" s="22">
        <f>SUM(D8:M8)</f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5" customHeight="1">
      <c r="A9" s="25" t="s">
        <v>171</v>
      </c>
      <c r="B9" s="22">
        <v>102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76.5">
      <c r="A10" s="25" t="s">
        <v>172</v>
      </c>
      <c r="B10" s="22">
        <v>103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63.75">
      <c r="A11" s="26" t="s">
        <v>173</v>
      </c>
      <c r="B11" s="23">
        <v>104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63.75">
      <c r="A12" s="25" t="s">
        <v>179</v>
      </c>
      <c r="B12" s="22">
        <v>105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120" t="s">
        <v>180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68.75" customHeight="1">
      <c r="A14" s="25" t="s">
        <v>181</v>
      </c>
      <c r="B14" s="22">
        <v>201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69.5" customHeight="1">
      <c r="A15" s="25" t="s">
        <v>182</v>
      </c>
      <c r="B15" s="22">
        <v>202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63" customHeight="1">
      <c r="A16" s="27" t="s">
        <v>183</v>
      </c>
      <c r="B16" s="22">
        <v>203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50.25" customHeight="1">
      <c r="A17" s="27" t="s">
        <v>184</v>
      </c>
      <c r="B17" s="22">
        <v>204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51" customHeight="1">
      <c r="A18" s="27" t="s">
        <v>185</v>
      </c>
      <c r="B18" s="22">
        <v>205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120" t="s">
        <v>186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83" customHeight="1">
      <c r="A20" s="25" t="s">
        <v>187</v>
      </c>
      <c r="B20" s="22">
        <v>301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95.75" customHeight="1">
      <c r="A21" s="25" t="s">
        <v>188</v>
      </c>
      <c r="B21" s="22">
        <v>302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89.25">
      <c r="A22" s="26" t="s">
        <v>189</v>
      </c>
      <c r="B22" s="23">
        <v>303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76.5">
      <c r="A23" s="25" t="s">
        <v>190</v>
      </c>
      <c r="B23" s="22">
        <v>304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76.5">
      <c r="A24" s="25" t="s">
        <v>191</v>
      </c>
      <c r="B24" s="22">
        <v>305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sheetProtection objects="1"/>
  <mergeCells count="12">
    <mergeCell ref="A1:M1"/>
    <mergeCell ref="A2:M2"/>
    <mergeCell ref="A13:M13"/>
    <mergeCell ref="A3:A5"/>
    <mergeCell ref="B3:B5"/>
    <mergeCell ref="C3:C5"/>
    <mergeCell ref="D3:M3"/>
    <mergeCell ref="D4:J4"/>
    <mergeCell ref="K4:L4"/>
    <mergeCell ref="M4:M5"/>
    <mergeCell ref="A19:M19"/>
    <mergeCell ref="A7:M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</dc:title>
  <dc:subject/>
  <dc:creator>Chergizhanov</dc:creator>
  <cp:keywords/>
  <dc:description>Подготовлено на базе материалов БСС «Система Главбух»</dc:description>
  <cp:lastModifiedBy>Rizvan</cp:lastModifiedBy>
  <cp:lastPrinted>2015-01-21T13:23:20Z</cp:lastPrinted>
  <dcterms:created xsi:type="dcterms:W3CDTF">2003-11-01T15:29:02Z</dcterms:created>
  <dcterms:modified xsi:type="dcterms:W3CDTF">2015-01-22T08:45:43Z</dcterms:modified>
  <cp:category/>
  <cp:version/>
  <cp:contentType/>
  <cp:contentStatus/>
</cp:coreProperties>
</file>