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5" sheetId="4" r:id="rId4"/>
  </sheets>
  <definedNames/>
  <calcPr fullCalcOnLoad="1"/>
</workbook>
</file>

<file path=xl/sharedStrings.xml><?xml version="1.0" encoding="utf-8"?>
<sst xmlns="http://schemas.openxmlformats.org/spreadsheetml/2006/main" count="317" uniqueCount="256">
  <si>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</si>
  <si>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</si>
  <si>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</si>
  <si>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</si>
  <si>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</si>
  <si>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</si>
  <si>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</si>
  <si>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</si>
  <si>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Должностное лицо, ответственное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</si>
  <si>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</si>
  <si>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</si>
  <si>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</si>
  <si>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</si>
  <si>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</si>
  <si>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</si>
  <si>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</si>
  <si>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</si>
  <si>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Код</t>
  </si>
  <si>
    <t>по ОКПО</t>
  </si>
  <si>
    <t>№</t>
  </si>
  <si>
    <t>отчитывающейся организации</t>
  </si>
  <si>
    <t>строки</t>
  </si>
  <si>
    <t>в том числе</t>
  </si>
  <si>
    <t>г.</t>
  </si>
  <si>
    <t>А</t>
  </si>
  <si>
    <t>Б</t>
  </si>
  <si>
    <t>12</t>
  </si>
  <si>
    <t>13</t>
  </si>
  <si>
    <t>14</t>
  </si>
  <si>
    <t>15</t>
  </si>
  <si>
    <t>16</t>
  </si>
  <si>
    <t>17</t>
  </si>
  <si>
    <t>18</t>
  </si>
  <si>
    <t>19</t>
  </si>
  <si>
    <t>из них: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</si>
  <si>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</si>
  <si>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</si>
  <si>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</si>
  <si>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</si>
  <si>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Приказ Росстата:</t>
  </si>
  <si>
    <t>Об утверждении формы</t>
  </si>
  <si>
    <t>по установленному им адресу</t>
  </si>
  <si>
    <t>О внесении изменений (при наличии)</t>
  </si>
  <si>
    <t>от</t>
  </si>
  <si>
    <t>за 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</si>
  <si>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</si>
  <si>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</si>
  <si>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</si>
  <si>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</si>
  <si>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</si>
  <si>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—</t>
  </si>
  <si>
    <t>территориальному органу Росстата в субъекте Российской Федерации</t>
  </si>
  <si>
    <t>за 20</t>
  </si>
  <si>
    <t>СВЕДЕНИЯ ОБ ИНВЕСТИЦИОННОЙ ДЕЯТЕЛЬНОСТИ</t>
  </si>
  <si>
    <t>Форма № П-2 (инвест)</t>
  </si>
  <si>
    <t>Годовая</t>
  </si>
  <si>
    <t>1 апреля</t>
  </si>
  <si>
    <t>осуществляющие все виды экономической деятельности:</t>
  </si>
  <si>
    <t>0617010</t>
  </si>
  <si>
    <t>Раздел 1. Инвестиционная деятельность</t>
  </si>
  <si>
    <t>Код по ОКЕИ: тысяча рублей — 384</t>
  </si>
  <si>
    <t>№ строки</t>
  </si>
  <si>
    <t>Кроме того, приобретено</t>
  </si>
  <si>
    <t>основных средств</t>
  </si>
  <si>
    <t>Продано</t>
  </si>
  <si>
    <t>основных</t>
  </si>
  <si>
    <t>средств</t>
  </si>
  <si>
    <t>строительство</t>
  </si>
  <si>
    <t>приобретение</t>
  </si>
  <si>
    <t>бывших в упот-</t>
  </si>
  <si>
    <t>реблении у дру-</t>
  </si>
  <si>
    <t>на условиях фи-</t>
  </si>
  <si>
    <t>счете</t>
  </si>
  <si>
    <t>на забалансовом</t>
  </si>
  <si>
    <t>зинга, учтенных</t>
  </si>
  <si>
    <t>нансового ли-</t>
  </si>
  <si>
    <t>Инвестиции</t>
  </si>
  <si>
    <t>в основной капи-</t>
  </si>
  <si>
    <t>тал (в части но-</t>
  </si>
  <si>
    <t>вых и приобре-</t>
  </si>
  <si>
    <t>тенных по им-</t>
  </si>
  <si>
    <t>порту основных</t>
  </si>
  <si>
    <t xml:space="preserve">средств) </t>
  </si>
  <si>
    <t>гр. 2+гр. 3+гр. 4</t>
  </si>
  <si>
    <t>в том числе:</t>
  </si>
  <si>
    <t>— жилища</t>
  </si>
  <si>
    <t>— здания (кроме жилых)</t>
  </si>
  <si>
    <t>— сооружения</t>
  </si>
  <si>
    <t>— машины и оборудование</t>
  </si>
  <si>
    <t>в том числе вычислительная</t>
  </si>
  <si>
    <t>техника и оргтехника</t>
  </si>
  <si>
    <t>по монтажу оборудования</t>
  </si>
  <si>
    <t>— транспортные средства</t>
  </si>
  <si>
    <t>из них легковые автомобили</t>
  </si>
  <si>
    <t>— производственный и хозяйственный</t>
  </si>
  <si>
    <t>инвентарь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</si>
  <si>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</si>
  <si>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</si>
  <si>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</si>
  <si>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</si>
  <si>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</si>
  <si>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</si>
  <si>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</si>
  <si>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</si>
  <si>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</si>
  <si>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</si>
  <si>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</si>
  <si>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Х</t>
  </si>
  <si>
    <t>проектно-изыскательские работы для строительства</t>
  </si>
  <si>
    <t>21</t>
  </si>
  <si>
    <t>22</t>
  </si>
  <si>
    <t>23</t>
  </si>
  <si>
    <t>Наименование</t>
  </si>
  <si>
    <t>показателя</t>
  </si>
  <si>
    <t>стро-</t>
  </si>
  <si>
    <t>ки</t>
  </si>
  <si>
    <t>Собствен-</t>
  </si>
  <si>
    <t>В</t>
  </si>
  <si>
    <t>ные</t>
  </si>
  <si>
    <t>средства</t>
  </si>
  <si>
    <t>Привлечен-</t>
  </si>
  <si>
    <t>из них</t>
  </si>
  <si>
    <t>24</t>
  </si>
  <si>
    <t>25</t>
  </si>
  <si>
    <t>кредиты</t>
  </si>
  <si>
    <t>банков</t>
  </si>
  <si>
    <t>иностран-</t>
  </si>
  <si>
    <t>ных банков</t>
  </si>
  <si>
    <t>заемные</t>
  </si>
  <si>
    <t>ганизаций</t>
  </si>
  <si>
    <t>других ор-</t>
  </si>
  <si>
    <t>бюджетные</t>
  </si>
  <si>
    <t>из феде-</t>
  </si>
  <si>
    <t>рального</t>
  </si>
  <si>
    <t>бюджета</t>
  </si>
  <si>
    <t>прочие</t>
  </si>
  <si>
    <t>вышестоя-</t>
  </si>
  <si>
    <t>щей орга-</t>
  </si>
  <si>
    <t>низации</t>
  </si>
  <si>
    <t>от выпуска</t>
  </si>
  <si>
    <t>корпора-</t>
  </si>
  <si>
    <t>тивных</t>
  </si>
  <si>
    <t>облигаций</t>
  </si>
  <si>
    <t>от эмиссии</t>
  </si>
  <si>
    <t>акций</t>
  </si>
  <si>
    <t>и демонтажу буровых вышек</t>
  </si>
  <si>
    <t>Из строки 01 уплаченные банку</t>
  </si>
  <si>
    <t>проценты за кредит</t>
  </si>
  <si>
    <t>26</t>
  </si>
  <si>
    <t>27</t>
  </si>
  <si>
    <t>28</t>
  </si>
  <si>
    <t>29</t>
  </si>
  <si>
    <t>30</t>
  </si>
  <si>
    <t>31</t>
  </si>
  <si>
    <t>По видам</t>
  </si>
  <si>
    <t>экономической</t>
  </si>
  <si>
    <t>деятельности</t>
  </si>
  <si>
    <t>по ОКВЭД</t>
  </si>
  <si>
    <t>— прочие</t>
  </si>
  <si>
    <t>тысяча рублей</t>
  </si>
  <si>
    <t>юридические лица (кроме субъектов малого предпринимательства),</t>
  </si>
  <si>
    <t>реконструкция</t>
  </si>
  <si>
    <t>(включая</t>
  </si>
  <si>
    <t>расширение</t>
  </si>
  <si>
    <t>и модернизацию)</t>
  </si>
  <si>
    <t>гих юридических</t>
  </si>
  <si>
    <t>и физических</t>
  </si>
  <si>
    <t>лиц</t>
  </si>
  <si>
    <t>(код по ОКЕИ — 384)</t>
  </si>
  <si>
    <t>земли</t>
  </si>
  <si>
    <t>объектов природопользования</t>
  </si>
  <si>
    <t>затраты на формирование рабочего, продуктивного и племенного стада</t>
  </si>
  <si>
    <t>затраты на приобретение фондов библиотек, специализированных организаций</t>
  </si>
  <si>
    <t>научно-технической информации, архивов, музеев и других подобных учреждений</t>
  </si>
  <si>
    <t>затраты на приобретение животных для зоопарков и подобных учреждений,</t>
  </si>
  <si>
    <t>служебных и сторожевых собак</t>
  </si>
  <si>
    <t>от 18.07.2013 № 288</t>
  </si>
  <si>
    <t>Подраздел 1.1. Сведения об инвестициях в основной капитал</t>
  </si>
  <si>
    <t>Всего (стр. 02+стр. 03+стр. 04+стр.06+</t>
  </si>
  <si>
    <t>стр. 10+стр. 12+стр. 13)</t>
  </si>
  <si>
    <t>в том числе работы по монтажу</t>
  </si>
  <si>
    <t>информационное, компьютерное</t>
  </si>
  <si>
    <t>оборудование</t>
  </si>
  <si>
    <t>и телекоммуникационное</t>
  </si>
  <si>
    <t>работы</t>
  </si>
  <si>
    <t>оборудование, транспортные средства</t>
  </si>
  <si>
    <t>Из строк 06 и 10 — импортные машины,</t>
  </si>
  <si>
    <t>Подраздел 1.2. Состав прочих капитальных работ и затрат</t>
  </si>
  <si>
    <t>Из строки 01 графы 1:</t>
  </si>
  <si>
    <t>затраты по переселению в связи со строительством</t>
  </si>
  <si>
    <t>Из строки 13 графы 1:</t>
  </si>
  <si>
    <t>работы по бурению, связанному с добычей нефти, газа и газового конденсата</t>
  </si>
  <si>
    <t>затраты по насаждению и выращиванию многолетних культур</t>
  </si>
  <si>
    <t>затраты на отдельные объекты, относящиеся к интеллектуальной собственности</t>
  </si>
  <si>
    <t>и продуктам интеллектуальной деятельности</t>
  </si>
  <si>
    <t>— программное обеспечение, базы данных</t>
  </si>
  <si>
    <t>— оригиналы произведений развлекательного жанра, литературы и искусства</t>
  </si>
  <si>
    <t>— научные исследования и разработки</t>
  </si>
  <si>
    <t>— разведка недр и оценка запасов полезных ископаемых, включая произведенные</t>
  </si>
  <si>
    <t>нематериальные поисковые затраты</t>
  </si>
  <si>
    <t>— создание и приобретение изобретений, полезных моделей</t>
  </si>
  <si>
    <t>и промышленных образцов</t>
  </si>
  <si>
    <t>Подраздел 1.3. Инвестиции в непроизведенные нефинансовые активы</t>
  </si>
  <si>
    <t>Инвестиции в непроизведенные нефинансовые активы</t>
  </si>
  <si>
    <t>в том числе затраты на приобретение:</t>
  </si>
  <si>
    <t>контрактов, договоров аренды, лицензий, деловой репутации</t>
  </si>
  <si>
    <t>организаций («гудвилла»), деловых связей (маркетинговых активов)</t>
  </si>
  <si>
    <t>Раздел 2. Источники инвестиций по видам экономической деятельности</t>
  </si>
  <si>
    <t>инвестиции</t>
  </si>
  <si>
    <t>из-за</t>
  </si>
  <si>
    <t>рубежа</t>
  </si>
  <si>
    <t>из бюд-</t>
  </si>
  <si>
    <t>жетов</t>
  </si>
  <si>
    <t>субъек-</t>
  </si>
  <si>
    <t>тов Рос-</t>
  </si>
  <si>
    <t>сийской</t>
  </si>
  <si>
    <t>Федера-</t>
  </si>
  <si>
    <t>ции</t>
  </si>
  <si>
    <t>из</t>
  </si>
  <si>
    <t>местных</t>
  </si>
  <si>
    <t>бюдже-</t>
  </si>
  <si>
    <t>тов</t>
  </si>
  <si>
    <t>внебюджет-</t>
  </si>
  <si>
    <t>ных фондов</t>
  </si>
  <si>
    <t>организаций</t>
  </si>
  <si>
    <t>и населения,</t>
  </si>
  <si>
    <t>привлечен-</t>
  </si>
  <si>
    <t>строитель-</t>
  </si>
  <si>
    <t>ства</t>
  </si>
  <si>
    <t>ные для</t>
  </si>
  <si>
    <t>долевого</t>
  </si>
  <si>
    <t>населе-</t>
  </si>
  <si>
    <t>ния</t>
  </si>
  <si>
    <t>E-mail:</t>
  </si>
  <si>
    <t>32</t>
  </si>
  <si>
    <t>Министерство промышленности и энергетики Чеченской Республики</t>
  </si>
  <si>
    <t>364051, ЧР, г.Грозный, ул.Гикало, 4</t>
  </si>
  <si>
    <t>02.01.01</t>
  </si>
  <si>
    <t>18.24.12</t>
  </si>
  <si>
    <t>25.22</t>
  </si>
  <si>
    <t>28.11</t>
  </si>
  <si>
    <t>28.30.1</t>
  </si>
  <si>
    <t>29.22.4</t>
  </si>
  <si>
    <t>33.10.1</t>
  </si>
  <si>
    <t>33.20.8</t>
  </si>
  <si>
    <t>40.11.2</t>
  </si>
  <si>
    <t>75.11.21</t>
  </si>
  <si>
    <t>8(8712)22-44-01</t>
  </si>
  <si>
    <t>office@minpromchr.ru</t>
  </si>
  <si>
    <t>Главный специалист-эксперт</t>
  </si>
  <si>
    <t>Реймер Л.У.</t>
  </si>
  <si>
    <t>45266735</t>
  </si>
  <si>
    <t>21.21</t>
  </si>
  <si>
    <t>29.11.9</t>
  </si>
  <si>
    <t>34.10.2</t>
  </si>
  <si>
    <t>марта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</si>
</sst>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7"/>
      <name val="Times New Roman"/>
      <family val="1"/>
    </font>
    <font>
      <sz val="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2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2" fillId="0" borderId="0" xfId="0" applyNumberFormat="1" applyFont="1" applyBorder="1" applyAlignment="1">
      <alignment horizontal="left" vertical="center" indent="1"/>
    </xf>
    <xf numFmtId="0" fontId="2" fillId="0" borderId="15" xfId="0" applyNumberFormat="1" applyFont="1" applyBorder="1" applyAlignment="1">
      <alignment horizontal="left" vertical="center" indent="1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0" fontId="12" fillId="33" borderId="16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right" vertical="center"/>
    </xf>
    <xf numFmtId="0" fontId="12" fillId="33" borderId="0" xfId="0" applyNumberFormat="1" applyFont="1" applyFill="1" applyBorder="1" applyAlignment="1">
      <alignment horizontal="left" vertical="center"/>
    </xf>
    <xf numFmtId="49" fontId="12" fillId="33" borderId="0" xfId="0" applyNumberFormat="1" applyFont="1" applyFill="1" applyBorder="1" applyAlignment="1">
      <alignment horizontal="right" vertical="center"/>
    </xf>
    <xf numFmtId="0" fontId="12" fillId="33" borderId="17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3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indent="1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17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horizontal="left" vertical="center"/>
    </xf>
    <xf numFmtId="0" fontId="5" fillId="33" borderId="24" xfId="0" applyNumberFormat="1" applyFont="1" applyFill="1" applyBorder="1" applyAlignment="1">
      <alignment horizontal="center"/>
    </xf>
    <xf numFmtId="0" fontId="5" fillId="33" borderId="25" xfId="0" applyNumberFormat="1" applyFont="1" applyFill="1" applyBorder="1" applyAlignment="1">
      <alignment horizontal="center"/>
    </xf>
    <xf numFmtId="0" fontId="5" fillId="33" borderId="26" xfId="0" applyNumberFormat="1" applyFont="1" applyFill="1" applyBorder="1" applyAlignment="1">
      <alignment horizontal="center"/>
    </xf>
    <xf numFmtId="0" fontId="3" fillId="33" borderId="27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Border="1" applyAlignment="1">
      <alignment horizontal="left" vertical="center"/>
    </xf>
    <xf numFmtId="0" fontId="2" fillId="0" borderId="31" xfId="0" applyNumberFormat="1" applyFont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center"/>
    </xf>
    <xf numFmtId="0" fontId="16" fillId="0" borderId="33" xfId="0" applyNumberFormat="1" applyFont="1" applyBorder="1" applyAlignment="1">
      <alignment horizontal="center"/>
    </xf>
    <xf numFmtId="0" fontId="16" fillId="0" borderId="34" xfId="0" applyNumberFormat="1" applyFont="1" applyBorder="1" applyAlignment="1">
      <alignment horizontal="center"/>
    </xf>
    <xf numFmtId="0" fontId="16" fillId="0" borderId="35" xfId="0" applyNumberFormat="1" applyFont="1" applyBorder="1" applyAlignment="1">
      <alignment horizontal="center"/>
    </xf>
    <xf numFmtId="0" fontId="17" fillId="0" borderId="33" xfId="0" applyNumberFormat="1" applyFont="1" applyBorder="1" applyAlignment="1">
      <alignment horizontal="center"/>
    </xf>
    <xf numFmtId="0" fontId="17" fillId="0" borderId="34" xfId="0" applyNumberFormat="1" applyFont="1" applyBorder="1" applyAlignment="1">
      <alignment horizontal="center"/>
    </xf>
    <xf numFmtId="0" fontId="17" fillId="0" borderId="35" xfId="0" applyNumberFormat="1" applyFont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12" fillId="33" borderId="36" xfId="0" applyNumberFormat="1" applyFont="1" applyFill="1" applyBorder="1" applyAlignment="1">
      <alignment horizontal="center"/>
    </xf>
    <xf numFmtId="0" fontId="12" fillId="33" borderId="31" xfId="0" applyNumberFormat="1" applyFont="1" applyFill="1" applyBorder="1" applyAlignment="1">
      <alignment horizontal="center"/>
    </xf>
    <xf numFmtId="0" fontId="12" fillId="33" borderId="37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3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28" xfId="0" applyNumberFormat="1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11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left" indent="2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left" indent="2"/>
    </xf>
    <xf numFmtId="0" fontId="2" fillId="0" borderId="42" xfId="0" applyNumberFormat="1" applyFont="1" applyBorder="1" applyAlignment="1">
      <alignment horizontal="left"/>
    </xf>
    <xf numFmtId="0" fontId="2" fillId="0" borderId="41" xfId="0" applyNumberFormat="1" applyFont="1" applyBorder="1" applyAlignment="1">
      <alignment horizontal="left"/>
    </xf>
    <xf numFmtId="3" fontId="2" fillId="0" borderId="45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left" indent="2"/>
    </xf>
    <xf numFmtId="0" fontId="2" fillId="0" borderId="19" xfId="0" applyNumberFormat="1" applyFont="1" applyBorder="1" applyAlignment="1">
      <alignment horizontal="left" indent="2"/>
    </xf>
    <xf numFmtId="0" fontId="2" fillId="0" borderId="12" xfId="0" applyNumberFormat="1" applyFont="1" applyBorder="1" applyAlignment="1">
      <alignment horizontal="left" indent="2"/>
    </xf>
    <xf numFmtId="0" fontId="2" fillId="0" borderId="4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 indent="2"/>
    </xf>
    <xf numFmtId="0" fontId="2" fillId="0" borderId="0" xfId="0" applyNumberFormat="1" applyFont="1" applyBorder="1" applyAlignment="1">
      <alignment horizontal="left" indent="2"/>
    </xf>
    <xf numFmtId="0" fontId="2" fillId="0" borderId="10" xfId="0" applyNumberFormat="1" applyFont="1" applyBorder="1" applyAlignment="1">
      <alignment horizontal="left" indent="2"/>
    </xf>
    <xf numFmtId="0" fontId="2" fillId="0" borderId="42" xfId="0" applyNumberFormat="1" applyFont="1" applyBorder="1" applyAlignment="1">
      <alignment horizontal="left" indent="1"/>
    </xf>
    <xf numFmtId="0" fontId="2" fillId="0" borderId="43" xfId="0" applyNumberFormat="1" applyFont="1" applyBorder="1" applyAlignment="1">
      <alignment horizontal="left" indent="1"/>
    </xf>
    <xf numFmtId="0" fontId="2" fillId="0" borderId="45" xfId="0" applyNumberFormat="1" applyFont="1" applyBorder="1" applyAlignment="1">
      <alignment horizontal="left" indent="1"/>
    </xf>
    <xf numFmtId="0" fontId="2" fillId="0" borderId="43" xfId="0" applyNumberFormat="1" applyFont="1" applyBorder="1" applyAlignment="1">
      <alignment horizontal="left" indent="3"/>
    </xf>
    <xf numFmtId="0" fontId="2" fillId="0" borderId="45" xfId="0" applyNumberFormat="1" applyFont="1" applyBorder="1" applyAlignment="1">
      <alignment horizontal="left" indent="2"/>
    </xf>
    <xf numFmtId="0" fontId="13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45" xfId="0" applyNumberFormat="1" applyFont="1" applyBorder="1" applyAlignment="1">
      <alignment horizontal="right"/>
    </xf>
    <xf numFmtId="0" fontId="2" fillId="0" borderId="43" xfId="0" applyNumberFormat="1" applyFont="1" applyBorder="1" applyAlignment="1">
      <alignment horizontal="left" indent="2"/>
    </xf>
    <xf numFmtId="0" fontId="2" fillId="0" borderId="43" xfId="0" applyNumberFormat="1" applyFont="1" applyBorder="1" applyAlignment="1">
      <alignment horizontal="right"/>
    </xf>
    <xf numFmtId="0" fontId="2" fillId="0" borderId="41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left" vertical="center"/>
    </xf>
    <xf numFmtId="0" fontId="5" fillId="0" borderId="42" xfId="0" applyNumberFormat="1" applyFont="1" applyBorder="1" applyAlignment="1">
      <alignment horizontal="left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left"/>
    </xf>
    <xf numFmtId="0" fontId="15" fillId="0" borderId="19" xfId="0" applyNumberFormat="1" applyFont="1" applyBorder="1" applyAlignment="1">
      <alignment horizontal="left"/>
    </xf>
    <xf numFmtId="0" fontId="15" fillId="0" borderId="12" xfId="0" applyNumberFormat="1" applyFont="1" applyBorder="1" applyAlignment="1">
      <alignment horizontal="left"/>
    </xf>
    <xf numFmtId="49" fontId="15" fillId="0" borderId="11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left"/>
    </xf>
    <xf numFmtId="49" fontId="15" fillId="0" borderId="19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5" fillId="0" borderId="15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49" fontId="15" fillId="0" borderId="10" xfId="0" applyNumberFormat="1" applyFont="1" applyBorder="1" applyAlignment="1">
      <alignment horizontal="left"/>
    </xf>
    <xf numFmtId="49" fontId="15" fillId="0" borderId="13" xfId="0" applyNumberFormat="1" applyFont="1" applyBorder="1" applyAlignment="1">
      <alignment horizontal="left"/>
    </xf>
    <xf numFmtId="49" fontId="15" fillId="0" borderId="18" xfId="0" applyNumberFormat="1" applyFont="1" applyBorder="1" applyAlignment="1">
      <alignment horizontal="left"/>
    </xf>
    <xf numFmtId="49" fontId="15" fillId="0" borderId="14" xfId="0" applyNumberFormat="1" applyFont="1" applyBorder="1" applyAlignment="1">
      <alignment horizontal="left"/>
    </xf>
    <xf numFmtId="0" fontId="15" fillId="0" borderId="11" xfId="0" applyNumberFormat="1" applyFont="1" applyBorder="1" applyAlignment="1">
      <alignment horizontal="right"/>
    </xf>
    <xf numFmtId="0" fontId="15" fillId="0" borderId="19" xfId="0" applyNumberFormat="1" applyFont="1" applyBorder="1" applyAlignment="1">
      <alignment horizontal="right"/>
    </xf>
    <xf numFmtId="0" fontId="15" fillId="0" borderId="12" xfId="0" applyNumberFormat="1" applyFont="1" applyBorder="1" applyAlignment="1">
      <alignment horizontal="right"/>
    </xf>
    <xf numFmtId="0" fontId="15" fillId="0" borderId="15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right"/>
    </xf>
    <xf numFmtId="0" fontId="15" fillId="0" borderId="13" xfId="0" applyNumberFormat="1" applyFont="1" applyBorder="1" applyAlignment="1">
      <alignment horizontal="right"/>
    </xf>
    <xf numFmtId="0" fontId="15" fillId="0" borderId="18" xfId="0" applyNumberFormat="1" applyFont="1" applyBorder="1" applyAlignment="1">
      <alignment horizontal="right"/>
    </xf>
    <xf numFmtId="0" fontId="15" fillId="0" borderId="14" xfId="0" applyNumberFormat="1" applyFont="1" applyBorder="1" applyAlignment="1">
      <alignment horizontal="right"/>
    </xf>
    <xf numFmtId="3" fontId="15" fillId="0" borderId="11" xfId="0" applyNumberFormat="1" applyFont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0" fontId="15" fillId="0" borderId="18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 horizontal="left"/>
    </xf>
    <xf numFmtId="0" fontId="15" fillId="0" borderId="43" xfId="0" applyNumberFormat="1" applyFont="1" applyBorder="1" applyAlignment="1">
      <alignment horizontal="left"/>
    </xf>
    <xf numFmtId="0" fontId="15" fillId="0" borderId="45" xfId="0" applyNumberFormat="1" applyFont="1" applyBorder="1" applyAlignment="1">
      <alignment horizontal="left"/>
    </xf>
    <xf numFmtId="49" fontId="15" fillId="0" borderId="45" xfId="0" applyNumberFormat="1" applyFont="1" applyBorder="1" applyAlignment="1">
      <alignment horizontal="center"/>
    </xf>
    <xf numFmtId="49" fontId="15" fillId="0" borderId="45" xfId="0" applyNumberFormat="1" applyFont="1" applyBorder="1" applyAlignment="1">
      <alignment horizontal="left"/>
    </xf>
    <xf numFmtId="0" fontId="15" fillId="0" borderId="45" xfId="0" applyNumberFormat="1" applyFont="1" applyBorder="1" applyAlignment="1">
      <alignment horizontal="right"/>
    </xf>
    <xf numFmtId="3" fontId="15" fillId="0" borderId="45" xfId="0" applyNumberFormat="1" applyFont="1" applyBorder="1" applyAlignment="1">
      <alignment horizontal="center"/>
    </xf>
    <xf numFmtId="0" fontId="15" fillId="0" borderId="33" xfId="0" applyNumberFormat="1" applyFont="1" applyBorder="1" applyAlignment="1">
      <alignment horizontal="left" wrapText="1"/>
    </xf>
    <xf numFmtId="0" fontId="15" fillId="0" borderId="34" xfId="0" applyNumberFormat="1" applyFont="1" applyBorder="1" applyAlignment="1">
      <alignment horizontal="left" wrapText="1"/>
    </xf>
    <xf numFmtId="0" fontId="15" fillId="0" borderId="35" xfId="0" applyNumberFormat="1" applyFont="1" applyBorder="1" applyAlignment="1">
      <alignment horizontal="left" wrapText="1"/>
    </xf>
    <xf numFmtId="49" fontId="15" fillId="0" borderId="43" xfId="0" applyNumberFormat="1" applyFont="1" applyBorder="1" applyAlignment="1">
      <alignment horizontal="center"/>
    </xf>
    <xf numFmtId="49" fontId="15" fillId="0" borderId="43" xfId="0" applyNumberFormat="1" applyFont="1" applyBorder="1" applyAlignment="1">
      <alignment horizontal="left"/>
    </xf>
    <xf numFmtId="0" fontId="15" fillId="0" borderId="43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7" fillId="0" borderId="18" xfId="42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minpromchr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tabSelected="1" zoomScalePageLayoutView="0" workbookViewId="0" topLeftCell="A10">
      <selection activeCell="AS46" sqref="AS46"/>
    </sheetView>
  </sheetViews>
  <sheetFormatPr defaultColWidth="1.37890625" defaultRowHeight="12.75"/>
  <cols>
    <col min="1" max="16384" width="1.37890625" style="1" customWidth="1"/>
  </cols>
  <sheetData>
    <row r="1" spans="15:85" s="49" customFormat="1" ht="15">
      <c r="O1" s="82" t="s">
        <v>35</v>
      </c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4"/>
    </row>
    <row r="2" s="2" customFormat="1" ht="6" customHeight="1"/>
    <row r="3" spans="15:85" s="49" customFormat="1" ht="15">
      <c r="O3" s="85" t="s">
        <v>0</v>
      </c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7"/>
    </row>
    <row r="4" ht="6" customHeight="1"/>
    <row r="5" spans="9:91" ht="12.75">
      <c r="I5" s="25"/>
      <c r="J5" s="25"/>
      <c r="K5" s="62" t="s">
        <v>1</v>
      </c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4"/>
      <c r="CL5" s="25"/>
      <c r="CM5" s="25"/>
    </row>
    <row r="6" spans="9:91" ht="12.75">
      <c r="I6" s="25"/>
      <c r="J6" s="25"/>
      <c r="K6" s="65" t="s">
        <v>48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7"/>
      <c r="CL6" s="25"/>
      <c r="CM6" s="25"/>
    </row>
    <row r="7" spans="9:91" ht="12.75">
      <c r="I7" s="25"/>
      <c r="J7" s="25"/>
      <c r="K7" s="65" t="s">
        <v>49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7"/>
      <c r="CL7" s="25"/>
      <c r="CM7" s="25"/>
    </row>
    <row r="8" spans="9:91" ht="12.75">
      <c r="I8" s="25"/>
      <c r="J8" s="25"/>
      <c r="K8" s="88" t="s">
        <v>2</v>
      </c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90"/>
      <c r="CL8" s="25"/>
      <c r="CM8" s="25"/>
    </row>
    <row r="9" ht="6" customHeight="1"/>
    <row r="10" spans="15:85" s="49" customFormat="1" ht="15">
      <c r="O10" s="85" t="s">
        <v>36</v>
      </c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7"/>
    </row>
    <row r="11" ht="24.75" customHeight="1" thickBot="1"/>
    <row r="12" spans="15:85" s="26" customFormat="1" ht="21.75" customHeight="1">
      <c r="O12" s="91" t="s">
        <v>53</v>
      </c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3"/>
    </row>
    <row r="13" spans="15:85" s="27" customFormat="1" ht="18.75">
      <c r="O13" s="28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30"/>
      <c r="AT13" s="31"/>
      <c r="AU13" s="30"/>
      <c r="AV13" s="29"/>
      <c r="AW13" s="32" t="s">
        <v>52</v>
      </c>
      <c r="AX13" s="72" t="s">
        <v>28</v>
      </c>
      <c r="AY13" s="72"/>
      <c r="AZ13" s="72"/>
      <c r="BA13" s="31" t="s">
        <v>23</v>
      </c>
      <c r="BB13" s="31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33"/>
    </row>
    <row r="14" spans="15:85" s="44" customFormat="1" ht="3.75" customHeight="1" thickBot="1">
      <c r="O14" s="73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5"/>
    </row>
    <row r="15" ht="24.75" customHeight="1" thickBot="1"/>
    <row r="16" spans="1:99" s="18" customFormat="1" ht="13.5" thickBot="1">
      <c r="A16" s="68" t="s">
        <v>37</v>
      </c>
      <c r="B16" s="69"/>
      <c r="C16" s="69"/>
      <c r="D16" s="69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 t="s">
        <v>38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1"/>
      <c r="BZ16" s="76" t="s">
        <v>54</v>
      </c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8"/>
    </row>
    <row r="17" spans="1:99" s="18" customFormat="1" ht="12.75">
      <c r="A17" s="79" t="s">
        <v>160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1"/>
      <c r="AZ17" s="94" t="s">
        <v>56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6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</row>
    <row r="18" spans="1:99" s="18" customFormat="1" ht="12.75" customHeight="1">
      <c r="A18" s="98" t="s">
        <v>57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100"/>
      <c r="AZ18" s="94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6"/>
      <c r="BZ18" s="97" t="s">
        <v>39</v>
      </c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</row>
    <row r="19" spans="1:99" s="18" customFormat="1" ht="12.75">
      <c r="A19" s="22"/>
      <c r="B19" s="23" t="s">
        <v>50</v>
      </c>
      <c r="C19" s="23"/>
      <c r="D19" s="23" t="s">
        <v>51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20"/>
      <c r="AZ19" s="94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6"/>
      <c r="BZ19" s="97" t="s">
        <v>40</v>
      </c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</row>
    <row r="20" spans="1:99" s="18" customFormat="1" ht="12.75">
      <c r="A20" s="22"/>
      <c r="B20" s="23"/>
      <c r="C20" s="23"/>
      <c r="D20" s="23" t="s">
        <v>41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42"/>
      <c r="AZ20" s="94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6"/>
      <c r="BZ20" s="97" t="s">
        <v>176</v>
      </c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</row>
    <row r="21" spans="1:99" s="18" customFormat="1" ht="12.75">
      <c r="A21" s="22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20"/>
      <c r="AZ21" s="94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6"/>
      <c r="BV21" s="17"/>
      <c r="BZ21" s="103" t="s">
        <v>42</v>
      </c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</row>
    <row r="22" spans="1:99" s="18" customFormat="1" ht="12.75">
      <c r="A22" s="2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42"/>
      <c r="AZ22" s="94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6"/>
      <c r="BV22" s="17"/>
      <c r="BZ22" s="5" t="s">
        <v>43</v>
      </c>
      <c r="CA22" s="4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4"/>
      <c r="CP22" s="6" t="s">
        <v>19</v>
      </c>
      <c r="CQ22" s="102"/>
      <c r="CR22" s="102"/>
      <c r="CS22" s="102"/>
      <c r="CT22" s="102"/>
      <c r="CU22" s="102"/>
    </row>
    <row r="23" spans="1:99" s="18" customFormat="1" ht="12.75">
      <c r="A23" s="34"/>
      <c r="B23" s="23"/>
      <c r="C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4"/>
      <c r="AZ23" s="94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6"/>
      <c r="BV23" s="17"/>
      <c r="BZ23" s="5" t="s">
        <v>43</v>
      </c>
      <c r="CA23" s="4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4"/>
      <c r="CP23" s="6" t="s">
        <v>19</v>
      </c>
      <c r="CQ23" s="102"/>
      <c r="CR23" s="102"/>
      <c r="CS23" s="102"/>
      <c r="CT23" s="102"/>
      <c r="CU23" s="102"/>
    </row>
    <row r="24" spans="1:99" s="18" customFormat="1" ht="13.5" thickBot="1">
      <c r="A24" s="34"/>
      <c r="B24" s="23"/>
      <c r="C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4"/>
      <c r="AZ24" s="94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6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</row>
    <row r="25" spans="1:99" s="18" customFormat="1" ht="13.5" thickBot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7"/>
      <c r="AZ25" s="59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1"/>
      <c r="BZ25" s="104" t="s">
        <v>55</v>
      </c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6"/>
    </row>
    <row r="26" s="8" customFormat="1" ht="24.75" customHeight="1"/>
    <row r="27" spans="1:99" ht="15" customHeight="1">
      <c r="A27" s="9"/>
      <c r="B27" s="58" t="s">
        <v>4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107" t="s">
        <v>235</v>
      </c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"/>
    </row>
    <row r="28" spans="1:99" s="3" customFormat="1" ht="3" customHeight="1">
      <c r="A28" s="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2"/>
    </row>
    <row r="29" spans="1:99" ht="15" customHeight="1">
      <c r="A29" s="9"/>
      <c r="B29" s="58" t="s">
        <v>5</v>
      </c>
      <c r="C29" s="58"/>
      <c r="D29" s="58"/>
      <c r="E29" s="58"/>
      <c r="F29" s="58"/>
      <c r="G29" s="58"/>
      <c r="H29" s="58"/>
      <c r="I29" s="58"/>
      <c r="J29" s="58"/>
      <c r="K29" s="58"/>
      <c r="L29" s="110" t="s">
        <v>236</v>
      </c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0"/>
    </row>
    <row r="30" spans="1:99" s="3" customFormat="1" ht="3" customHeight="1" thickBot="1">
      <c r="A30" s="11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7"/>
    </row>
    <row r="31" spans="1:99" s="18" customFormat="1" ht="13.5" thickBot="1">
      <c r="A31" s="118" t="s">
        <v>6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9"/>
      <c r="N31" s="119"/>
      <c r="O31" s="119"/>
      <c r="P31" s="119"/>
      <c r="Q31" s="119"/>
      <c r="R31" s="119"/>
      <c r="S31" s="119"/>
      <c r="T31" s="119"/>
      <c r="U31" s="119"/>
      <c r="V31" s="120" t="s">
        <v>17</v>
      </c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3"/>
    </row>
    <row r="32" spans="1:99" s="18" customFormat="1" ht="12.75">
      <c r="A32" s="125" t="s">
        <v>7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94"/>
      <c r="N32" s="94"/>
      <c r="O32" s="94"/>
      <c r="P32" s="94"/>
      <c r="Q32" s="94"/>
      <c r="R32" s="94"/>
      <c r="S32" s="94"/>
      <c r="T32" s="94"/>
      <c r="U32" s="94"/>
      <c r="V32" s="126" t="s">
        <v>20</v>
      </c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94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6"/>
      <c r="BV32" s="94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6"/>
    </row>
    <row r="33" spans="1:99" s="18" customFormat="1" ht="12.7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94"/>
      <c r="N33" s="94"/>
      <c r="O33" s="94"/>
      <c r="P33" s="94"/>
      <c r="Q33" s="94"/>
      <c r="R33" s="94"/>
      <c r="S33" s="94"/>
      <c r="T33" s="94"/>
      <c r="U33" s="94"/>
      <c r="V33" s="124" t="s">
        <v>18</v>
      </c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94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6"/>
      <c r="BV33" s="94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6"/>
    </row>
    <row r="34" spans="1:99" s="18" customFormat="1" ht="13.5" thickBot="1">
      <c r="A34" s="118">
        <v>1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25">
        <v>2</v>
      </c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12">
        <v>3</v>
      </c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4"/>
      <c r="BV34" s="112">
        <v>4</v>
      </c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4"/>
    </row>
    <row r="35" spans="1:99" s="18" customFormat="1" ht="15" customHeight="1" thickBot="1">
      <c r="A35" s="128" t="s">
        <v>58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 t="s">
        <v>251</v>
      </c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9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1"/>
      <c r="BV35" s="129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1"/>
    </row>
  </sheetData>
  <sheetProtection/>
  <mergeCells count="61">
    <mergeCell ref="A33:U33"/>
    <mergeCell ref="BV32:CU32"/>
    <mergeCell ref="BZ24:CU24"/>
    <mergeCell ref="A35:U35"/>
    <mergeCell ref="V35:AU35"/>
    <mergeCell ref="AV35:BU35"/>
    <mergeCell ref="BV35:CU35"/>
    <mergeCell ref="A34:U34"/>
    <mergeCell ref="V34:AU34"/>
    <mergeCell ref="AV34:BU34"/>
    <mergeCell ref="BV34:CU34"/>
    <mergeCell ref="L30:CT30"/>
    <mergeCell ref="B30:K30"/>
    <mergeCell ref="A31:U31"/>
    <mergeCell ref="V31:CU31"/>
    <mergeCell ref="V33:AU33"/>
    <mergeCell ref="AV33:BU33"/>
    <mergeCell ref="BV33:CU33"/>
    <mergeCell ref="A32:U32"/>
    <mergeCell ref="V32:AU32"/>
    <mergeCell ref="AV32:BU32"/>
    <mergeCell ref="CQ22:CU22"/>
    <mergeCell ref="AZ22:BU22"/>
    <mergeCell ref="BZ25:CU25"/>
    <mergeCell ref="AC27:CT27"/>
    <mergeCell ref="AC28:CT28"/>
    <mergeCell ref="L29:CT29"/>
    <mergeCell ref="AZ24:BU24"/>
    <mergeCell ref="B27:AB27"/>
    <mergeCell ref="B28:AB28"/>
    <mergeCell ref="BZ20:CU20"/>
    <mergeCell ref="AZ20:BU20"/>
    <mergeCell ref="CB23:CN23"/>
    <mergeCell ref="CQ23:CU23"/>
    <mergeCell ref="AZ21:BU21"/>
    <mergeCell ref="CB22:CN22"/>
    <mergeCell ref="AZ23:BU23"/>
    <mergeCell ref="BZ21:CU21"/>
    <mergeCell ref="AZ17:BU17"/>
    <mergeCell ref="BZ18:CU18"/>
    <mergeCell ref="A18:AY18"/>
    <mergeCell ref="AZ18:BU18"/>
    <mergeCell ref="BZ17:CU17"/>
    <mergeCell ref="BZ19:CU19"/>
    <mergeCell ref="AZ19:BU19"/>
    <mergeCell ref="O1:CG1"/>
    <mergeCell ref="O3:CG3"/>
    <mergeCell ref="K7:CK7"/>
    <mergeCell ref="K8:CK8"/>
    <mergeCell ref="O10:CG10"/>
    <mergeCell ref="O12:CG12"/>
    <mergeCell ref="B29:K29"/>
    <mergeCell ref="AZ25:BU25"/>
    <mergeCell ref="K5:CK5"/>
    <mergeCell ref="K6:CK6"/>
    <mergeCell ref="A16:AY16"/>
    <mergeCell ref="AZ16:BU16"/>
    <mergeCell ref="AX13:AZ13"/>
    <mergeCell ref="O14:CG14"/>
    <mergeCell ref="BZ16:CU16"/>
    <mergeCell ref="A17:AY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zoomScalePageLayoutView="0" workbookViewId="0" topLeftCell="A1">
      <selection activeCell="BM42" sqref="BM42"/>
    </sheetView>
  </sheetViews>
  <sheetFormatPr defaultColWidth="1.37890625" defaultRowHeight="12.75"/>
  <cols>
    <col min="1" max="16384" width="1.37890625" style="1" customWidth="1"/>
  </cols>
  <sheetData>
    <row r="1" spans="1:99" s="41" customFormat="1" ht="15.75">
      <c r="A1" s="170" t="s">
        <v>59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</row>
    <row r="2" spans="1:99" s="41" customFormat="1" ht="15.75">
      <c r="A2" s="170" t="s">
        <v>177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</row>
    <row r="3" s="45" customFormat="1" ht="12">
      <c r="CU3" s="46" t="s">
        <v>60</v>
      </c>
    </row>
    <row r="4" spans="1:99" s="23" customFormat="1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 t="s">
        <v>61</v>
      </c>
      <c r="Y4" s="118"/>
      <c r="Z4" s="118"/>
      <c r="AA4" s="118"/>
      <c r="AB4" s="118"/>
      <c r="AC4" s="118"/>
      <c r="AD4" s="118" t="s">
        <v>76</v>
      </c>
      <c r="AE4" s="118"/>
      <c r="AF4" s="118"/>
      <c r="AG4" s="118"/>
      <c r="AH4" s="118"/>
      <c r="AI4" s="118"/>
      <c r="AJ4" s="118"/>
      <c r="AK4" s="118"/>
      <c r="AL4" s="118"/>
      <c r="AM4" s="118"/>
      <c r="AN4" s="119" t="s">
        <v>34</v>
      </c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50"/>
      <c r="BR4" s="119" t="s">
        <v>62</v>
      </c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50"/>
      <c r="CL4" s="118" t="s">
        <v>64</v>
      </c>
      <c r="CM4" s="118"/>
      <c r="CN4" s="118"/>
      <c r="CO4" s="118"/>
      <c r="CP4" s="118"/>
      <c r="CQ4" s="118"/>
      <c r="CR4" s="118"/>
      <c r="CS4" s="118"/>
      <c r="CT4" s="118"/>
      <c r="CU4" s="118"/>
    </row>
    <row r="5" spans="1:99" s="23" customFormat="1" ht="12.7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 t="s">
        <v>77</v>
      </c>
      <c r="AE5" s="125"/>
      <c r="AF5" s="125"/>
      <c r="AG5" s="125"/>
      <c r="AH5" s="125"/>
      <c r="AI5" s="125"/>
      <c r="AJ5" s="125"/>
      <c r="AK5" s="125"/>
      <c r="AL5" s="125"/>
      <c r="AM5" s="125"/>
      <c r="AN5" s="59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1"/>
      <c r="BR5" s="59" t="s">
        <v>63</v>
      </c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1"/>
      <c r="CL5" s="125" t="s">
        <v>65</v>
      </c>
      <c r="CM5" s="125"/>
      <c r="CN5" s="125"/>
      <c r="CO5" s="125"/>
      <c r="CP5" s="125"/>
      <c r="CQ5" s="125"/>
      <c r="CR5" s="125"/>
      <c r="CS5" s="125"/>
      <c r="CT5" s="125"/>
      <c r="CU5" s="125"/>
    </row>
    <row r="6" spans="1:99" s="23" customFormat="1" ht="12.7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 t="s">
        <v>78</v>
      </c>
      <c r="AE6" s="125"/>
      <c r="AF6" s="125"/>
      <c r="AG6" s="125"/>
      <c r="AH6" s="125"/>
      <c r="AI6" s="125"/>
      <c r="AJ6" s="125"/>
      <c r="AK6" s="125"/>
      <c r="AL6" s="125"/>
      <c r="AM6" s="125"/>
      <c r="AN6" s="125" t="s">
        <v>67</v>
      </c>
      <c r="AO6" s="125"/>
      <c r="AP6" s="125"/>
      <c r="AQ6" s="125"/>
      <c r="AR6" s="125"/>
      <c r="AS6" s="125"/>
      <c r="AT6" s="125"/>
      <c r="AU6" s="125"/>
      <c r="AV6" s="125"/>
      <c r="AW6" s="125"/>
      <c r="AX6" s="125" t="s">
        <v>161</v>
      </c>
      <c r="AY6" s="125"/>
      <c r="AZ6" s="125"/>
      <c r="BA6" s="125"/>
      <c r="BB6" s="125"/>
      <c r="BC6" s="125"/>
      <c r="BD6" s="125"/>
      <c r="BE6" s="125"/>
      <c r="BF6" s="125"/>
      <c r="BG6" s="125"/>
      <c r="BH6" s="125" t="s">
        <v>68</v>
      </c>
      <c r="BI6" s="125"/>
      <c r="BJ6" s="125"/>
      <c r="BK6" s="125"/>
      <c r="BL6" s="125"/>
      <c r="BM6" s="125"/>
      <c r="BN6" s="125"/>
      <c r="BO6" s="125"/>
      <c r="BP6" s="125"/>
      <c r="BQ6" s="125"/>
      <c r="BR6" s="125" t="s">
        <v>69</v>
      </c>
      <c r="BS6" s="125"/>
      <c r="BT6" s="125"/>
      <c r="BU6" s="125"/>
      <c r="BV6" s="125"/>
      <c r="BW6" s="125"/>
      <c r="BX6" s="125"/>
      <c r="BY6" s="125"/>
      <c r="BZ6" s="125"/>
      <c r="CA6" s="125"/>
      <c r="CB6" s="125" t="s">
        <v>71</v>
      </c>
      <c r="CC6" s="125"/>
      <c r="CD6" s="125"/>
      <c r="CE6" s="125"/>
      <c r="CF6" s="125"/>
      <c r="CG6" s="125"/>
      <c r="CH6" s="125"/>
      <c r="CI6" s="125"/>
      <c r="CJ6" s="125"/>
      <c r="CK6" s="125"/>
      <c r="CL6" s="125" t="s">
        <v>66</v>
      </c>
      <c r="CM6" s="125"/>
      <c r="CN6" s="125"/>
      <c r="CO6" s="125"/>
      <c r="CP6" s="125"/>
      <c r="CQ6" s="125"/>
      <c r="CR6" s="125"/>
      <c r="CS6" s="125"/>
      <c r="CT6" s="125"/>
      <c r="CU6" s="125"/>
    </row>
    <row r="7" spans="1:99" s="23" customFormat="1" ht="12.7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 t="s">
        <v>79</v>
      </c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 t="s">
        <v>162</v>
      </c>
      <c r="AY7" s="125"/>
      <c r="AZ7" s="125"/>
      <c r="BA7" s="125"/>
      <c r="BB7" s="125"/>
      <c r="BC7" s="125"/>
      <c r="BD7" s="125"/>
      <c r="BE7" s="125"/>
      <c r="BF7" s="125"/>
      <c r="BG7" s="125"/>
      <c r="BH7" s="125" t="s">
        <v>65</v>
      </c>
      <c r="BI7" s="125"/>
      <c r="BJ7" s="125"/>
      <c r="BK7" s="125"/>
      <c r="BL7" s="125"/>
      <c r="BM7" s="125"/>
      <c r="BN7" s="125"/>
      <c r="BO7" s="125"/>
      <c r="BP7" s="125"/>
      <c r="BQ7" s="125"/>
      <c r="BR7" s="125" t="s">
        <v>70</v>
      </c>
      <c r="BS7" s="125"/>
      <c r="BT7" s="125"/>
      <c r="BU7" s="125"/>
      <c r="BV7" s="125"/>
      <c r="BW7" s="125"/>
      <c r="BX7" s="125"/>
      <c r="BY7" s="125"/>
      <c r="BZ7" s="125"/>
      <c r="CA7" s="125"/>
      <c r="CB7" s="125" t="s">
        <v>75</v>
      </c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</row>
    <row r="8" spans="1:99" s="23" customFormat="1" ht="12.7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 t="s">
        <v>80</v>
      </c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 t="s">
        <v>163</v>
      </c>
      <c r="AY8" s="125"/>
      <c r="AZ8" s="125"/>
      <c r="BA8" s="125"/>
      <c r="BB8" s="125"/>
      <c r="BC8" s="125"/>
      <c r="BD8" s="125"/>
      <c r="BE8" s="125"/>
      <c r="BF8" s="125"/>
      <c r="BG8" s="125"/>
      <c r="BH8" s="125" t="s">
        <v>66</v>
      </c>
      <c r="BI8" s="125"/>
      <c r="BJ8" s="125"/>
      <c r="BK8" s="125"/>
      <c r="BL8" s="125"/>
      <c r="BM8" s="125"/>
      <c r="BN8" s="125"/>
      <c r="BO8" s="125"/>
      <c r="BP8" s="125"/>
      <c r="BQ8" s="125"/>
      <c r="BR8" s="125" t="s">
        <v>165</v>
      </c>
      <c r="BS8" s="125"/>
      <c r="BT8" s="125"/>
      <c r="BU8" s="125"/>
      <c r="BV8" s="125"/>
      <c r="BW8" s="125"/>
      <c r="BX8" s="125"/>
      <c r="BY8" s="125"/>
      <c r="BZ8" s="125"/>
      <c r="CA8" s="125"/>
      <c r="CB8" s="125" t="s">
        <v>74</v>
      </c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</row>
    <row r="9" spans="1:99" s="23" customFormat="1" ht="12.7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 t="s">
        <v>81</v>
      </c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 t="s">
        <v>164</v>
      </c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 t="s">
        <v>166</v>
      </c>
      <c r="BS9" s="125"/>
      <c r="BT9" s="125"/>
      <c r="BU9" s="125"/>
      <c r="BV9" s="125"/>
      <c r="BW9" s="125"/>
      <c r="BX9" s="125"/>
      <c r="BY9" s="125"/>
      <c r="BZ9" s="125"/>
      <c r="CA9" s="125"/>
      <c r="CB9" s="125" t="s">
        <v>73</v>
      </c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</row>
    <row r="10" spans="1:99" s="23" customFormat="1" ht="12.75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 t="s">
        <v>82</v>
      </c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 t="s">
        <v>167</v>
      </c>
      <c r="BS10" s="125"/>
      <c r="BT10" s="125"/>
      <c r="BU10" s="125"/>
      <c r="BV10" s="125"/>
      <c r="BW10" s="125"/>
      <c r="BX10" s="125"/>
      <c r="BY10" s="125"/>
      <c r="BZ10" s="125"/>
      <c r="CA10" s="125"/>
      <c r="CB10" s="125" t="s">
        <v>72</v>
      </c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</row>
    <row r="11" spans="1:99" s="23" customFormat="1" ht="12.7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 t="s">
        <v>83</v>
      </c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</row>
    <row r="12" spans="1:99" s="43" customFormat="1" ht="12.75">
      <c r="A12" s="156" t="s">
        <v>24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 t="s">
        <v>25</v>
      </c>
      <c r="Y12" s="156"/>
      <c r="Z12" s="156"/>
      <c r="AA12" s="156"/>
      <c r="AB12" s="156"/>
      <c r="AC12" s="156"/>
      <c r="AD12" s="156">
        <v>1</v>
      </c>
      <c r="AE12" s="156"/>
      <c r="AF12" s="156"/>
      <c r="AG12" s="156"/>
      <c r="AH12" s="156"/>
      <c r="AI12" s="156"/>
      <c r="AJ12" s="156"/>
      <c r="AK12" s="156"/>
      <c r="AL12" s="156"/>
      <c r="AM12" s="156"/>
      <c r="AN12" s="156">
        <v>2</v>
      </c>
      <c r="AO12" s="156"/>
      <c r="AP12" s="156"/>
      <c r="AQ12" s="156"/>
      <c r="AR12" s="156"/>
      <c r="AS12" s="156"/>
      <c r="AT12" s="156"/>
      <c r="AU12" s="156"/>
      <c r="AV12" s="156"/>
      <c r="AW12" s="156"/>
      <c r="AX12" s="156">
        <v>3</v>
      </c>
      <c r="AY12" s="156"/>
      <c r="AZ12" s="156"/>
      <c r="BA12" s="156"/>
      <c r="BB12" s="156"/>
      <c r="BC12" s="156"/>
      <c r="BD12" s="156"/>
      <c r="BE12" s="156"/>
      <c r="BF12" s="156"/>
      <c r="BG12" s="156"/>
      <c r="BH12" s="156">
        <v>4</v>
      </c>
      <c r="BI12" s="156"/>
      <c r="BJ12" s="156"/>
      <c r="BK12" s="156"/>
      <c r="BL12" s="156"/>
      <c r="BM12" s="156"/>
      <c r="BN12" s="156"/>
      <c r="BO12" s="156"/>
      <c r="BP12" s="156"/>
      <c r="BQ12" s="156"/>
      <c r="BR12" s="156">
        <v>5</v>
      </c>
      <c r="BS12" s="156"/>
      <c r="BT12" s="156"/>
      <c r="BU12" s="156"/>
      <c r="BV12" s="156"/>
      <c r="BW12" s="156"/>
      <c r="BX12" s="156"/>
      <c r="BY12" s="156"/>
      <c r="BZ12" s="156"/>
      <c r="CA12" s="156"/>
      <c r="CB12" s="156">
        <v>6</v>
      </c>
      <c r="CC12" s="156"/>
      <c r="CD12" s="156"/>
      <c r="CE12" s="156"/>
      <c r="CF12" s="156"/>
      <c r="CG12" s="156"/>
      <c r="CH12" s="156"/>
      <c r="CI12" s="156"/>
      <c r="CJ12" s="156"/>
      <c r="CK12" s="156"/>
      <c r="CL12" s="156">
        <v>7</v>
      </c>
      <c r="CM12" s="156"/>
      <c r="CN12" s="156"/>
      <c r="CO12" s="156"/>
      <c r="CP12" s="156"/>
      <c r="CQ12" s="156"/>
      <c r="CR12" s="156"/>
      <c r="CS12" s="156"/>
      <c r="CT12" s="156"/>
      <c r="CU12" s="156"/>
    </row>
    <row r="13" spans="1:99" s="43" customFormat="1" ht="12.75">
      <c r="A13" s="161" t="s">
        <v>178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39" t="s">
        <v>96</v>
      </c>
      <c r="Y13" s="140"/>
      <c r="Z13" s="140"/>
      <c r="AA13" s="140"/>
      <c r="AB13" s="140"/>
      <c r="AC13" s="141"/>
      <c r="AD13" s="132">
        <f>AD17+AD21+AD30+AD34+AX32</f>
        <v>659626.164</v>
      </c>
      <c r="AE13" s="133"/>
      <c r="AF13" s="133"/>
      <c r="AG13" s="133"/>
      <c r="AH13" s="133"/>
      <c r="AI13" s="133"/>
      <c r="AJ13" s="133"/>
      <c r="AK13" s="133"/>
      <c r="AL13" s="133"/>
      <c r="AM13" s="134"/>
      <c r="AN13" s="132">
        <f>AN17+AN34</f>
        <v>470529.152</v>
      </c>
      <c r="AO13" s="133"/>
      <c r="AP13" s="133"/>
      <c r="AQ13" s="133"/>
      <c r="AR13" s="133"/>
      <c r="AS13" s="133"/>
      <c r="AT13" s="133"/>
      <c r="AU13" s="133"/>
      <c r="AV13" s="133"/>
      <c r="AW13" s="134"/>
      <c r="AX13" s="132">
        <f>AX17+AX21+AX30+AX32</f>
        <v>187288.25299999997</v>
      </c>
      <c r="AY13" s="133"/>
      <c r="AZ13" s="133"/>
      <c r="BA13" s="133"/>
      <c r="BB13" s="133"/>
      <c r="BC13" s="133"/>
      <c r="BD13" s="133"/>
      <c r="BE13" s="133"/>
      <c r="BF13" s="133"/>
      <c r="BG13" s="134"/>
      <c r="BH13" s="132">
        <f>BH21+BH30</f>
        <v>1808.759</v>
      </c>
      <c r="BI13" s="133"/>
      <c r="BJ13" s="133"/>
      <c r="BK13" s="133"/>
      <c r="BL13" s="133"/>
      <c r="BM13" s="133"/>
      <c r="BN13" s="133"/>
      <c r="BO13" s="133"/>
      <c r="BP13" s="133"/>
      <c r="BQ13" s="134"/>
      <c r="BR13" s="132"/>
      <c r="BS13" s="133"/>
      <c r="BT13" s="133"/>
      <c r="BU13" s="133"/>
      <c r="BV13" s="133"/>
      <c r="BW13" s="133"/>
      <c r="BX13" s="133"/>
      <c r="BY13" s="133"/>
      <c r="BZ13" s="133"/>
      <c r="CA13" s="134"/>
      <c r="CB13" s="132"/>
      <c r="CC13" s="133"/>
      <c r="CD13" s="133"/>
      <c r="CE13" s="133"/>
      <c r="CF13" s="133"/>
      <c r="CG13" s="133"/>
      <c r="CH13" s="133"/>
      <c r="CI13" s="133"/>
      <c r="CJ13" s="133"/>
      <c r="CK13" s="134"/>
      <c r="CL13" s="132"/>
      <c r="CM13" s="133"/>
      <c r="CN13" s="133"/>
      <c r="CO13" s="133"/>
      <c r="CP13" s="133"/>
      <c r="CQ13" s="133"/>
      <c r="CR13" s="133"/>
      <c r="CS13" s="133"/>
      <c r="CT13" s="133"/>
      <c r="CU13" s="134"/>
    </row>
    <row r="14" spans="1:99" s="43" customFormat="1" ht="12.75">
      <c r="A14" s="161" t="s">
        <v>179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42"/>
      <c r="Y14" s="143"/>
      <c r="Z14" s="143"/>
      <c r="AA14" s="143"/>
      <c r="AB14" s="143"/>
      <c r="AC14" s="144"/>
      <c r="AD14" s="135"/>
      <c r="AE14" s="136"/>
      <c r="AF14" s="136"/>
      <c r="AG14" s="136"/>
      <c r="AH14" s="136"/>
      <c r="AI14" s="136"/>
      <c r="AJ14" s="136"/>
      <c r="AK14" s="136"/>
      <c r="AL14" s="136"/>
      <c r="AM14" s="137"/>
      <c r="AN14" s="135"/>
      <c r="AO14" s="136"/>
      <c r="AP14" s="136"/>
      <c r="AQ14" s="136"/>
      <c r="AR14" s="136"/>
      <c r="AS14" s="136"/>
      <c r="AT14" s="136"/>
      <c r="AU14" s="136"/>
      <c r="AV14" s="136"/>
      <c r="AW14" s="137"/>
      <c r="AX14" s="135"/>
      <c r="AY14" s="136"/>
      <c r="AZ14" s="136"/>
      <c r="BA14" s="136"/>
      <c r="BB14" s="136"/>
      <c r="BC14" s="136"/>
      <c r="BD14" s="136"/>
      <c r="BE14" s="136"/>
      <c r="BF14" s="136"/>
      <c r="BG14" s="137"/>
      <c r="BH14" s="135"/>
      <c r="BI14" s="136"/>
      <c r="BJ14" s="136"/>
      <c r="BK14" s="136"/>
      <c r="BL14" s="136"/>
      <c r="BM14" s="136"/>
      <c r="BN14" s="136"/>
      <c r="BO14" s="136"/>
      <c r="BP14" s="136"/>
      <c r="BQ14" s="137"/>
      <c r="BR14" s="135"/>
      <c r="BS14" s="136"/>
      <c r="BT14" s="136"/>
      <c r="BU14" s="136"/>
      <c r="BV14" s="136"/>
      <c r="BW14" s="136"/>
      <c r="BX14" s="136"/>
      <c r="BY14" s="136"/>
      <c r="BZ14" s="136"/>
      <c r="CA14" s="137"/>
      <c r="CB14" s="135"/>
      <c r="CC14" s="136"/>
      <c r="CD14" s="136"/>
      <c r="CE14" s="136"/>
      <c r="CF14" s="136"/>
      <c r="CG14" s="136"/>
      <c r="CH14" s="136"/>
      <c r="CI14" s="136"/>
      <c r="CJ14" s="136"/>
      <c r="CK14" s="137"/>
      <c r="CL14" s="135"/>
      <c r="CM14" s="136"/>
      <c r="CN14" s="136"/>
      <c r="CO14" s="136"/>
      <c r="CP14" s="136"/>
      <c r="CQ14" s="136"/>
      <c r="CR14" s="136"/>
      <c r="CS14" s="136"/>
      <c r="CT14" s="136"/>
      <c r="CU14" s="137"/>
    </row>
    <row r="15" spans="1:99" s="43" customFormat="1" ht="12.75">
      <c r="A15" s="138" t="s">
        <v>84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9" t="s">
        <v>97</v>
      </c>
      <c r="Y15" s="140"/>
      <c r="Z15" s="140"/>
      <c r="AA15" s="140"/>
      <c r="AB15" s="140"/>
      <c r="AC15" s="141"/>
      <c r="AD15" s="132"/>
      <c r="AE15" s="133"/>
      <c r="AF15" s="133"/>
      <c r="AG15" s="133"/>
      <c r="AH15" s="133"/>
      <c r="AI15" s="133"/>
      <c r="AJ15" s="133"/>
      <c r="AK15" s="133"/>
      <c r="AL15" s="133"/>
      <c r="AM15" s="134"/>
      <c r="AN15" s="132"/>
      <c r="AO15" s="133"/>
      <c r="AP15" s="133"/>
      <c r="AQ15" s="133"/>
      <c r="AR15" s="133"/>
      <c r="AS15" s="133"/>
      <c r="AT15" s="133"/>
      <c r="AU15" s="133"/>
      <c r="AV15" s="133"/>
      <c r="AW15" s="134"/>
      <c r="AX15" s="132"/>
      <c r="AY15" s="133"/>
      <c r="AZ15" s="133"/>
      <c r="BA15" s="133"/>
      <c r="BB15" s="133"/>
      <c r="BC15" s="133"/>
      <c r="BD15" s="133"/>
      <c r="BE15" s="133"/>
      <c r="BF15" s="133"/>
      <c r="BG15" s="134"/>
      <c r="BH15" s="132"/>
      <c r="BI15" s="133"/>
      <c r="BJ15" s="133"/>
      <c r="BK15" s="133"/>
      <c r="BL15" s="133"/>
      <c r="BM15" s="133"/>
      <c r="BN15" s="133"/>
      <c r="BO15" s="133"/>
      <c r="BP15" s="133"/>
      <c r="BQ15" s="134"/>
      <c r="BR15" s="132"/>
      <c r="BS15" s="133"/>
      <c r="BT15" s="133"/>
      <c r="BU15" s="133"/>
      <c r="BV15" s="133"/>
      <c r="BW15" s="133"/>
      <c r="BX15" s="133"/>
      <c r="BY15" s="133"/>
      <c r="BZ15" s="133"/>
      <c r="CA15" s="134"/>
      <c r="CB15" s="132" t="s">
        <v>107</v>
      </c>
      <c r="CC15" s="133"/>
      <c r="CD15" s="133"/>
      <c r="CE15" s="133"/>
      <c r="CF15" s="133"/>
      <c r="CG15" s="133"/>
      <c r="CH15" s="133"/>
      <c r="CI15" s="133"/>
      <c r="CJ15" s="133"/>
      <c r="CK15" s="134"/>
      <c r="CL15" s="132"/>
      <c r="CM15" s="133"/>
      <c r="CN15" s="133"/>
      <c r="CO15" s="133"/>
      <c r="CP15" s="133"/>
      <c r="CQ15" s="133"/>
      <c r="CR15" s="133"/>
      <c r="CS15" s="133"/>
      <c r="CT15" s="133"/>
      <c r="CU15" s="134"/>
    </row>
    <row r="16" spans="1:99" s="43" customFormat="1" ht="12.75">
      <c r="A16" s="165" t="s">
        <v>85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42"/>
      <c r="Y16" s="143"/>
      <c r="Z16" s="143"/>
      <c r="AA16" s="143"/>
      <c r="AB16" s="143"/>
      <c r="AC16" s="144"/>
      <c r="AD16" s="135"/>
      <c r="AE16" s="136"/>
      <c r="AF16" s="136"/>
      <c r="AG16" s="136"/>
      <c r="AH16" s="136"/>
      <c r="AI16" s="136"/>
      <c r="AJ16" s="136"/>
      <c r="AK16" s="136"/>
      <c r="AL16" s="136"/>
      <c r="AM16" s="137"/>
      <c r="AN16" s="135"/>
      <c r="AO16" s="136"/>
      <c r="AP16" s="136"/>
      <c r="AQ16" s="136"/>
      <c r="AR16" s="136"/>
      <c r="AS16" s="136"/>
      <c r="AT16" s="136"/>
      <c r="AU16" s="136"/>
      <c r="AV16" s="136"/>
      <c r="AW16" s="137"/>
      <c r="AX16" s="135"/>
      <c r="AY16" s="136"/>
      <c r="AZ16" s="136"/>
      <c r="BA16" s="136"/>
      <c r="BB16" s="136"/>
      <c r="BC16" s="136"/>
      <c r="BD16" s="136"/>
      <c r="BE16" s="136"/>
      <c r="BF16" s="136"/>
      <c r="BG16" s="137"/>
      <c r="BH16" s="135"/>
      <c r="BI16" s="136"/>
      <c r="BJ16" s="136"/>
      <c r="BK16" s="136"/>
      <c r="BL16" s="136"/>
      <c r="BM16" s="136"/>
      <c r="BN16" s="136"/>
      <c r="BO16" s="136"/>
      <c r="BP16" s="136"/>
      <c r="BQ16" s="137"/>
      <c r="BR16" s="135"/>
      <c r="BS16" s="136"/>
      <c r="BT16" s="136"/>
      <c r="BU16" s="136"/>
      <c r="BV16" s="136"/>
      <c r="BW16" s="136"/>
      <c r="BX16" s="136"/>
      <c r="BY16" s="136"/>
      <c r="BZ16" s="136"/>
      <c r="CA16" s="137"/>
      <c r="CB16" s="135"/>
      <c r="CC16" s="136"/>
      <c r="CD16" s="136"/>
      <c r="CE16" s="136"/>
      <c r="CF16" s="136"/>
      <c r="CG16" s="136"/>
      <c r="CH16" s="136"/>
      <c r="CI16" s="136"/>
      <c r="CJ16" s="136"/>
      <c r="CK16" s="137"/>
      <c r="CL16" s="135"/>
      <c r="CM16" s="136"/>
      <c r="CN16" s="136"/>
      <c r="CO16" s="136"/>
      <c r="CP16" s="136"/>
      <c r="CQ16" s="136"/>
      <c r="CR16" s="136"/>
      <c r="CS16" s="136"/>
      <c r="CT16" s="136"/>
      <c r="CU16" s="137"/>
    </row>
    <row r="17" spans="1:99" s="43" customFormat="1" ht="15" customHeight="1">
      <c r="A17" s="166" t="s">
        <v>86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74" t="s">
        <v>98</v>
      </c>
      <c r="Y17" s="174"/>
      <c r="Z17" s="174"/>
      <c r="AA17" s="174"/>
      <c r="AB17" s="174"/>
      <c r="AC17" s="174"/>
      <c r="AD17" s="151">
        <f>AN17+AX17</f>
        <v>186749.29700000002</v>
      </c>
      <c r="AE17" s="151"/>
      <c r="AF17" s="151"/>
      <c r="AG17" s="151"/>
      <c r="AH17" s="151"/>
      <c r="AI17" s="151"/>
      <c r="AJ17" s="151"/>
      <c r="AK17" s="151"/>
      <c r="AL17" s="151"/>
      <c r="AM17" s="151"/>
      <c r="AN17" s="151">
        <v>123189.297</v>
      </c>
      <c r="AO17" s="151"/>
      <c r="AP17" s="151"/>
      <c r="AQ17" s="151"/>
      <c r="AR17" s="151"/>
      <c r="AS17" s="151"/>
      <c r="AT17" s="151"/>
      <c r="AU17" s="151"/>
      <c r="AV17" s="151"/>
      <c r="AW17" s="151"/>
      <c r="AX17" s="151">
        <v>63560</v>
      </c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</row>
    <row r="18" spans="1:99" s="43" customFormat="1" ht="15" customHeight="1">
      <c r="A18" s="167" t="s">
        <v>87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75" t="s">
        <v>99</v>
      </c>
      <c r="Y18" s="175"/>
      <c r="Z18" s="175"/>
      <c r="AA18" s="175"/>
      <c r="AB18" s="175"/>
      <c r="AC18" s="175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</row>
    <row r="19" spans="1:99" s="43" customFormat="1" ht="12.75">
      <c r="A19" s="138" t="s">
        <v>180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9" t="s">
        <v>100</v>
      </c>
      <c r="Y19" s="140"/>
      <c r="Z19" s="140"/>
      <c r="AA19" s="140"/>
      <c r="AB19" s="140"/>
      <c r="AC19" s="141"/>
      <c r="AD19" s="132"/>
      <c r="AE19" s="133"/>
      <c r="AF19" s="133"/>
      <c r="AG19" s="133"/>
      <c r="AH19" s="133"/>
      <c r="AI19" s="133"/>
      <c r="AJ19" s="133"/>
      <c r="AK19" s="133"/>
      <c r="AL19" s="133"/>
      <c r="AM19" s="134"/>
      <c r="AN19" s="132"/>
      <c r="AO19" s="133"/>
      <c r="AP19" s="133"/>
      <c r="AQ19" s="133"/>
      <c r="AR19" s="133"/>
      <c r="AS19" s="133"/>
      <c r="AT19" s="133"/>
      <c r="AU19" s="133"/>
      <c r="AV19" s="133"/>
      <c r="AW19" s="134"/>
      <c r="AX19" s="132"/>
      <c r="AY19" s="133"/>
      <c r="AZ19" s="133"/>
      <c r="BA19" s="133"/>
      <c r="BB19" s="133"/>
      <c r="BC19" s="133"/>
      <c r="BD19" s="133"/>
      <c r="BE19" s="133"/>
      <c r="BF19" s="133"/>
      <c r="BG19" s="134"/>
      <c r="BH19" s="132"/>
      <c r="BI19" s="133"/>
      <c r="BJ19" s="133"/>
      <c r="BK19" s="133"/>
      <c r="BL19" s="133"/>
      <c r="BM19" s="133"/>
      <c r="BN19" s="133"/>
      <c r="BO19" s="133"/>
      <c r="BP19" s="133"/>
      <c r="BQ19" s="134"/>
      <c r="BR19" s="132" t="s">
        <v>107</v>
      </c>
      <c r="BS19" s="133"/>
      <c r="BT19" s="133"/>
      <c r="BU19" s="133"/>
      <c r="BV19" s="133"/>
      <c r="BW19" s="133"/>
      <c r="BX19" s="133"/>
      <c r="BY19" s="133"/>
      <c r="BZ19" s="133"/>
      <c r="CA19" s="134"/>
      <c r="CB19" s="132" t="s">
        <v>107</v>
      </c>
      <c r="CC19" s="133"/>
      <c r="CD19" s="133"/>
      <c r="CE19" s="133"/>
      <c r="CF19" s="133"/>
      <c r="CG19" s="133"/>
      <c r="CH19" s="133"/>
      <c r="CI19" s="133"/>
      <c r="CJ19" s="133"/>
      <c r="CK19" s="134"/>
      <c r="CL19" s="132" t="s">
        <v>107</v>
      </c>
      <c r="CM19" s="133"/>
      <c r="CN19" s="133"/>
      <c r="CO19" s="133"/>
      <c r="CP19" s="133"/>
      <c r="CQ19" s="133"/>
      <c r="CR19" s="133"/>
      <c r="CS19" s="133"/>
      <c r="CT19" s="133"/>
      <c r="CU19" s="134"/>
    </row>
    <row r="20" spans="1:99" s="43" customFormat="1" ht="12.75">
      <c r="A20" s="145" t="s">
        <v>145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2"/>
      <c r="Y20" s="143"/>
      <c r="Z20" s="143"/>
      <c r="AA20" s="143"/>
      <c r="AB20" s="143"/>
      <c r="AC20" s="144"/>
      <c r="AD20" s="135"/>
      <c r="AE20" s="136"/>
      <c r="AF20" s="136"/>
      <c r="AG20" s="136"/>
      <c r="AH20" s="136"/>
      <c r="AI20" s="136"/>
      <c r="AJ20" s="136"/>
      <c r="AK20" s="136"/>
      <c r="AL20" s="136"/>
      <c r="AM20" s="137"/>
      <c r="AN20" s="135"/>
      <c r="AO20" s="136"/>
      <c r="AP20" s="136"/>
      <c r="AQ20" s="136"/>
      <c r="AR20" s="136"/>
      <c r="AS20" s="136"/>
      <c r="AT20" s="136"/>
      <c r="AU20" s="136"/>
      <c r="AV20" s="136"/>
      <c r="AW20" s="137"/>
      <c r="AX20" s="135"/>
      <c r="AY20" s="136"/>
      <c r="AZ20" s="136"/>
      <c r="BA20" s="136"/>
      <c r="BB20" s="136"/>
      <c r="BC20" s="136"/>
      <c r="BD20" s="136"/>
      <c r="BE20" s="136"/>
      <c r="BF20" s="136"/>
      <c r="BG20" s="137"/>
      <c r="BH20" s="135"/>
      <c r="BI20" s="136"/>
      <c r="BJ20" s="136"/>
      <c r="BK20" s="136"/>
      <c r="BL20" s="136"/>
      <c r="BM20" s="136"/>
      <c r="BN20" s="136"/>
      <c r="BO20" s="136"/>
      <c r="BP20" s="136"/>
      <c r="BQ20" s="137"/>
      <c r="BR20" s="135"/>
      <c r="BS20" s="136"/>
      <c r="BT20" s="136"/>
      <c r="BU20" s="136"/>
      <c r="BV20" s="136"/>
      <c r="BW20" s="136"/>
      <c r="BX20" s="136"/>
      <c r="BY20" s="136"/>
      <c r="BZ20" s="136"/>
      <c r="CA20" s="137"/>
      <c r="CB20" s="135"/>
      <c r="CC20" s="136"/>
      <c r="CD20" s="136"/>
      <c r="CE20" s="136"/>
      <c r="CF20" s="136"/>
      <c r="CG20" s="136"/>
      <c r="CH20" s="136"/>
      <c r="CI20" s="136"/>
      <c r="CJ20" s="136"/>
      <c r="CK20" s="137"/>
      <c r="CL20" s="135"/>
      <c r="CM20" s="136"/>
      <c r="CN20" s="136"/>
      <c r="CO20" s="136"/>
      <c r="CP20" s="136"/>
      <c r="CQ20" s="136"/>
      <c r="CR20" s="136"/>
      <c r="CS20" s="136"/>
      <c r="CT20" s="136"/>
      <c r="CU20" s="137"/>
    </row>
    <row r="21" spans="1:99" s="43" customFormat="1" ht="15" customHeight="1">
      <c r="A21" s="157" t="s">
        <v>88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76" t="s">
        <v>101</v>
      </c>
      <c r="Y21" s="176"/>
      <c r="Z21" s="176"/>
      <c r="AA21" s="176"/>
      <c r="AB21" s="176"/>
      <c r="AC21" s="176"/>
      <c r="AD21" s="152">
        <f>AX21+BH21</f>
        <v>118616.47899999999</v>
      </c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>
        <f>118121.279</f>
        <v>118121.279</v>
      </c>
      <c r="AY21" s="152"/>
      <c r="AZ21" s="152"/>
      <c r="BA21" s="152"/>
      <c r="BB21" s="152"/>
      <c r="BC21" s="152"/>
      <c r="BD21" s="152"/>
      <c r="BE21" s="152"/>
      <c r="BF21" s="152"/>
      <c r="BG21" s="152"/>
      <c r="BH21" s="152">
        <v>495.2</v>
      </c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</row>
    <row r="22" spans="1:99" s="43" customFormat="1" ht="12.75">
      <c r="A22" s="158" t="s">
        <v>34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60"/>
      <c r="X22" s="139" t="s">
        <v>102</v>
      </c>
      <c r="Y22" s="140"/>
      <c r="Z22" s="140"/>
      <c r="AA22" s="140"/>
      <c r="AB22" s="140"/>
      <c r="AC22" s="141"/>
      <c r="AD22" s="132">
        <v>495</v>
      </c>
      <c r="AE22" s="133"/>
      <c r="AF22" s="133"/>
      <c r="AG22" s="133"/>
      <c r="AH22" s="133"/>
      <c r="AI22" s="133"/>
      <c r="AJ22" s="133"/>
      <c r="AK22" s="133"/>
      <c r="AL22" s="133"/>
      <c r="AM22" s="134"/>
      <c r="AN22" s="132"/>
      <c r="AO22" s="133"/>
      <c r="AP22" s="133"/>
      <c r="AQ22" s="133"/>
      <c r="AR22" s="133"/>
      <c r="AS22" s="133"/>
      <c r="AT22" s="133"/>
      <c r="AU22" s="133"/>
      <c r="AV22" s="133"/>
      <c r="AW22" s="134"/>
      <c r="AX22" s="132"/>
      <c r="AY22" s="133"/>
      <c r="AZ22" s="133"/>
      <c r="BA22" s="133"/>
      <c r="BB22" s="133"/>
      <c r="BC22" s="133"/>
      <c r="BD22" s="133"/>
      <c r="BE22" s="133"/>
      <c r="BF22" s="133"/>
      <c r="BG22" s="134"/>
      <c r="BH22" s="132">
        <v>495.2</v>
      </c>
      <c r="BI22" s="133"/>
      <c r="BJ22" s="133"/>
      <c r="BK22" s="133"/>
      <c r="BL22" s="133"/>
      <c r="BM22" s="133"/>
      <c r="BN22" s="133"/>
      <c r="BO22" s="133"/>
      <c r="BP22" s="133"/>
      <c r="BQ22" s="134"/>
      <c r="BR22" s="132" t="s">
        <v>107</v>
      </c>
      <c r="BS22" s="133"/>
      <c r="BT22" s="133"/>
      <c r="BU22" s="133"/>
      <c r="BV22" s="133"/>
      <c r="BW22" s="133"/>
      <c r="BX22" s="133"/>
      <c r="BY22" s="133"/>
      <c r="BZ22" s="133"/>
      <c r="CA22" s="134"/>
      <c r="CB22" s="132"/>
      <c r="CC22" s="133"/>
      <c r="CD22" s="133"/>
      <c r="CE22" s="133"/>
      <c r="CF22" s="133"/>
      <c r="CG22" s="133"/>
      <c r="CH22" s="133"/>
      <c r="CI22" s="133"/>
      <c r="CJ22" s="133"/>
      <c r="CK22" s="134"/>
      <c r="CL22" s="132" t="s">
        <v>107</v>
      </c>
      <c r="CM22" s="133"/>
      <c r="CN22" s="133"/>
      <c r="CO22" s="133"/>
      <c r="CP22" s="133"/>
      <c r="CQ22" s="133"/>
      <c r="CR22" s="133"/>
      <c r="CS22" s="133"/>
      <c r="CT22" s="133"/>
      <c r="CU22" s="134"/>
    </row>
    <row r="23" spans="1:99" s="43" customFormat="1" ht="12.75">
      <c r="A23" s="162" t="s">
        <v>181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4"/>
      <c r="X23" s="171"/>
      <c r="Y23" s="172"/>
      <c r="Z23" s="172"/>
      <c r="AA23" s="172"/>
      <c r="AB23" s="172"/>
      <c r="AC23" s="173"/>
      <c r="AD23" s="153"/>
      <c r="AE23" s="154"/>
      <c r="AF23" s="154"/>
      <c r="AG23" s="154"/>
      <c r="AH23" s="154"/>
      <c r="AI23" s="154"/>
      <c r="AJ23" s="154"/>
      <c r="AK23" s="154"/>
      <c r="AL23" s="154"/>
      <c r="AM23" s="155"/>
      <c r="AN23" s="153"/>
      <c r="AO23" s="154"/>
      <c r="AP23" s="154"/>
      <c r="AQ23" s="154"/>
      <c r="AR23" s="154"/>
      <c r="AS23" s="154"/>
      <c r="AT23" s="154"/>
      <c r="AU23" s="154"/>
      <c r="AV23" s="154"/>
      <c r="AW23" s="155"/>
      <c r="AX23" s="153"/>
      <c r="AY23" s="154"/>
      <c r="AZ23" s="154"/>
      <c r="BA23" s="154"/>
      <c r="BB23" s="154"/>
      <c r="BC23" s="154"/>
      <c r="BD23" s="154"/>
      <c r="BE23" s="154"/>
      <c r="BF23" s="154"/>
      <c r="BG23" s="155"/>
      <c r="BH23" s="153"/>
      <c r="BI23" s="154"/>
      <c r="BJ23" s="154"/>
      <c r="BK23" s="154"/>
      <c r="BL23" s="154"/>
      <c r="BM23" s="154"/>
      <c r="BN23" s="154"/>
      <c r="BO23" s="154"/>
      <c r="BP23" s="154"/>
      <c r="BQ23" s="155"/>
      <c r="BR23" s="153"/>
      <c r="BS23" s="154"/>
      <c r="BT23" s="154"/>
      <c r="BU23" s="154"/>
      <c r="BV23" s="154"/>
      <c r="BW23" s="154"/>
      <c r="BX23" s="154"/>
      <c r="BY23" s="154"/>
      <c r="BZ23" s="154"/>
      <c r="CA23" s="155"/>
      <c r="CB23" s="153"/>
      <c r="CC23" s="154"/>
      <c r="CD23" s="154"/>
      <c r="CE23" s="154"/>
      <c r="CF23" s="154"/>
      <c r="CG23" s="154"/>
      <c r="CH23" s="154"/>
      <c r="CI23" s="154"/>
      <c r="CJ23" s="154"/>
      <c r="CK23" s="155"/>
      <c r="CL23" s="153"/>
      <c r="CM23" s="154"/>
      <c r="CN23" s="154"/>
      <c r="CO23" s="154"/>
      <c r="CP23" s="154"/>
      <c r="CQ23" s="154"/>
      <c r="CR23" s="154"/>
      <c r="CS23" s="154"/>
      <c r="CT23" s="154"/>
      <c r="CU23" s="155"/>
    </row>
    <row r="24" spans="1:99" s="43" customFormat="1" ht="12.75">
      <c r="A24" s="162" t="s">
        <v>183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4"/>
      <c r="X24" s="171"/>
      <c r="Y24" s="172"/>
      <c r="Z24" s="172"/>
      <c r="AA24" s="172"/>
      <c r="AB24" s="172"/>
      <c r="AC24" s="173"/>
      <c r="AD24" s="153"/>
      <c r="AE24" s="154"/>
      <c r="AF24" s="154"/>
      <c r="AG24" s="154"/>
      <c r="AH24" s="154"/>
      <c r="AI24" s="154"/>
      <c r="AJ24" s="154"/>
      <c r="AK24" s="154"/>
      <c r="AL24" s="154"/>
      <c r="AM24" s="155"/>
      <c r="AN24" s="153"/>
      <c r="AO24" s="154"/>
      <c r="AP24" s="154"/>
      <c r="AQ24" s="154"/>
      <c r="AR24" s="154"/>
      <c r="AS24" s="154"/>
      <c r="AT24" s="154"/>
      <c r="AU24" s="154"/>
      <c r="AV24" s="154"/>
      <c r="AW24" s="155"/>
      <c r="AX24" s="153"/>
      <c r="AY24" s="154"/>
      <c r="AZ24" s="154"/>
      <c r="BA24" s="154"/>
      <c r="BB24" s="154"/>
      <c r="BC24" s="154"/>
      <c r="BD24" s="154"/>
      <c r="BE24" s="154"/>
      <c r="BF24" s="154"/>
      <c r="BG24" s="155"/>
      <c r="BH24" s="153"/>
      <c r="BI24" s="154"/>
      <c r="BJ24" s="154"/>
      <c r="BK24" s="154"/>
      <c r="BL24" s="154"/>
      <c r="BM24" s="154"/>
      <c r="BN24" s="154"/>
      <c r="BO24" s="154"/>
      <c r="BP24" s="154"/>
      <c r="BQ24" s="155"/>
      <c r="BR24" s="153"/>
      <c r="BS24" s="154"/>
      <c r="BT24" s="154"/>
      <c r="BU24" s="154"/>
      <c r="BV24" s="154"/>
      <c r="BW24" s="154"/>
      <c r="BX24" s="154"/>
      <c r="BY24" s="154"/>
      <c r="BZ24" s="154"/>
      <c r="CA24" s="155"/>
      <c r="CB24" s="153"/>
      <c r="CC24" s="154"/>
      <c r="CD24" s="154"/>
      <c r="CE24" s="154"/>
      <c r="CF24" s="154"/>
      <c r="CG24" s="154"/>
      <c r="CH24" s="154"/>
      <c r="CI24" s="154"/>
      <c r="CJ24" s="154"/>
      <c r="CK24" s="155"/>
      <c r="CL24" s="153"/>
      <c r="CM24" s="154"/>
      <c r="CN24" s="154"/>
      <c r="CO24" s="154"/>
      <c r="CP24" s="154"/>
      <c r="CQ24" s="154"/>
      <c r="CR24" s="154"/>
      <c r="CS24" s="154"/>
      <c r="CT24" s="154"/>
      <c r="CU24" s="155"/>
    </row>
    <row r="25" spans="1:99" s="43" customFormat="1" ht="12.75">
      <c r="A25" s="145" t="s">
        <v>182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2"/>
      <c r="Y25" s="143"/>
      <c r="Z25" s="143"/>
      <c r="AA25" s="143"/>
      <c r="AB25" s="143"/>
      <c r="AC25" s="144"/>
      <c r="AD25" s="135"/>
      <c r="AE25" s="136"/>
      <c r="AF25" s="136"/>
      <c r="AG25" s="136"/>
      <c r="AH25" s="136"/>
      <c r="AI25" s="136"/>
      <c r="AJ25" s="136"/>
      <c r="AK25" s="136"/>
      <c r="AL25" s="136"/>
      <c r="AM25" s="137"/>
      <c r="AN25" s="135"/>
      <c r="AO25" s="136"/>
      <c r="AP25" s="136"/>
      <c r="AQ25" s="136"/>
      <c r="AR25" s="136"/>
      <c r="AS25" s="136"/>
      <c r="AT25" s="136"/>
      <c r="AU25" s="136"/>
      <c r="AV25" s="136"/>
      <c r="AW25" s="137"/>
      <c r="AX25" s="135"/>
      <c r="AY25" s="136"/>
      <c r="AZ25" s="136"/>
      <c r="BA25" s="136"/>
      <c r="BB25" s="136"/>
      <c r="BC25" s="136"/>
      <c r="BD25" s="136"/>
      <c r="BE25" s="136"/>
      <c r="BF25" s="136"/>
      <c r="BG25" s="137"/>
      <c r="BH25" s="135"/>
      <c r="BI25" s="136"/>
      <c r="BJ25" s="136"/>
      <c r="BK25" s="136"/>
      <c r="BL25" s="136"/>
      <c r="BM25" s="136"/>
      <c r="BN25" s="136"/>
      <c r="BO25" s="136"/>
      <c r="BP25" s="136"/>
      <c r="BQ25" s="137"/>
      <c r="BR25" s="135"/>
      <c r="BS25" s="136"/>
      <c r="BT25" s="136"/>
      <c r="BU25" s="136"/>
      <c r="BV25" s="136"/>
      <c r="BW25" s="136"/>
      <c r="BX25" s="136"/>
      <c r="BY25" s="136"/>
      <c r="BZ25" s="136"/>
      <c r="CA25" s="137"/>
      <c r="CB25" s="135"/>
      <c r="CC25" s="136"/>
      <c r="CD25" s="136"/>
      <c r="CE25" s="136"/>
      <c r="CF25" s="136"/>
      <c r="CG25" s="136"/>
      <c r="CH25" s="136"/>
      <c r="CI25" s="136"/>
      <c r="CJ25" s="136"/>
      <c r="CK25" s="137"/>
      <c r="CL25" s="135"/>
      <c r="CM25" s="136"/>
      <c r="CN25" s="136"/>
      <c r="CO25" s="136"/>
      <c r="CP25" s="136"/>
      <c r="CQ25" s="136"/>
      <c r="CR25" s="136"/>
      <c r="CS25" s="136"/>
      <c r="CT25" s="136"/>
      <c r="CU25" s="137"/>
    </row>
    <row r="26" spans="1:99" s="43" customFormat="1" ht="12.75">
      <c r="A26" s="168" t="s">
        <v>89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39" t="s">
        <v>103</v>
      </c>
      <c r="Y26" s="140"/>
      <c r="Z26" s="140"/>
      <c r="AA26" s="140"/>
      <c r="AB26" s="140"/>
      <c r="AC26" s="141"/>
      <c r="AD26" s="132">
        <v>495</v>
      </c>
      <c r="AE26" s="133"/>
      <c r="AF26" s="133"/>
      <c r="AG26" s="133"/>
      <c r="AH26" s="133"/>
      <c r="AI26" s="133"/>
      <c r="AJ26" s="133"/>
      <c r="AK26" s="133"/>
      <c r="AL26" s="133"/>
      <c r="AM26" s="134"/>
      <c r="AN26" s="132"/>
      <c r="AO26" s="133"/>
      <c r="AP26" s="133"/>
      <c r="AQ26" s="133"/>
      <c r="AR26" s="133"/>
      <c r="AS26" s="133"/>
      <c r="AT26" s="133"/>
      <c r="AU26" s="133"/>
      <c r="AV26" s="133"/>
      <c r="AW26" s="134"/>
      <c r="AX26" s="132"/>
      <c r="AY26" s="133"/>
      <c r="AZ26" s="133"/>
      <c r="BA26" s="133"/>
      <c r="BB26" s="133"/>
      <c r="BC26" s="133"/>
      <c r="BD26" s="133"/>
      <c r="BE26" s="133"/>
      <c r="BF26" s="133"/>
      <c r="BG26" s="134"/>
      <c r="BH26" s="132">
        <v>495.2</v>
      </c>
      <c r="BI26" s="133"/>
      <c r="BJ26" s="133"/>
      <c r="BK26" s="133"/>
      <c r="BL26" s="133"/>
      <c r="BM26" s="133"/>
      <c r="BN26" s="133"/>
      <c r="BO26" s="133"/>
      <c r="BP26" s="133"/>
      <c r="BQ26" s="134"/>
      <c r="BR26" s="132" t="s">
        <v>107</v>
      </c>
      <c r="BS26" s="133"/>
      <c r="BT26" s="133"/>
      <c r="BU26" s="133"/>
      <c r="BV26" s="133"/>
      <c r="BW26" s="133"/>
      <c r="BX26" s="133"/>
      <c r="BY26" s="133"/>
      <c r="BZ26" s="133"/>
      <c r="CA26" s="134"/>
      <c r="CB26" s="132"/>
      <c r="CC26" s="133"/>
      <c r="CD26" s="133"/>
      <c r="CE26" s="133"/>
      <c r="CF26" s="133"/>
      <c r="CG26" s="133"/>
      <c r="CH26" s="133"/>
      <c r="CI26" s="133"/>
      <c r="CJ26" s="133"/>
      <c r="CK26" s="134"/>
      <c r="CL26" s="132" t="s">
        <v>107</v>
      </c>
      <c r="CM26" s="133"/>
      <c r="CN26" s="133"/>
      <c r="CO26" s="133"/>
      <c r="CP26" s="133"/>
      <c r="CQ26" s="133"/>
      <c r="CR26" s="133"/>
      <c r="CS26" s="133"/>
      <c r="CT26" s="133"/>
      <c r="CU26" s="134"/>
    </row>
    <row r="27" spans="1:99" s="43" customFormat="1" ht="12.75">
      <c r="A27" s="168" t="s">
        <v>90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42"/>
      <c r="Y27" s="143"/>
      <c r="Z27" s="143"/>
      <c r="AA27" s="143"/>
      <c r="AB27" s="143"/>
      <c r="AC27" s="144"/>
      <c r="AD27" s="135"/>
      <c r="AE27" s="136"/>
      <c r="AF27" s="136"/>
      <c r="AG27" s="136"/>
      <c r="AH27" s="136"/>
      <c r="AI27" s="136"/>
      <c r="AJ27" s="136"/>
      <c r="AK27" s="136"/>
      <c r="AL27" s="136"/>
      <c r="AM27" s="137"/>
      <c r="AN27" s="135"/>
      <c r="AO27" s="136"/>
      <c r="AP27" s="136"/>
      <c r="AQ27" s="136"/>
      <c r="AR27" s="136"/>
      <c r="AS27" s="136"/>
      <c r="AT27" s="136"/>
      <c r="AU27" s="136"/>
      <c r="AV27" s="136"/>
      <c r="AW27" s="137"/>
      <c r="AX27" s="135"/>
      <c r="AY27" s="136"/>
      <c r="AZ27" s="136"/>
      <c r="BA27" s="136"/>
      <c r="BB27" s="136"/>
      <c r="BC27" s="136"/>
      <c r="BD27" s="136"/>
      <c r="BE27" s="136"/>
      <c r="BF27" s="136"/>
      <c r="BG27" s="137"/>
      <c r="BH27" s="135"/>
      <c r="BI27" s="136"/>
      <c r="BJ27" s="136"/>
      <c r="BK27" s="136"/>
      <c r="BL27" s="136"/>
      <c r="BM27" s="136"/>
      <c r="BN27" s="136"/>
      <c r="BO27" s="136"/>
      <c r="BP27" s="136"/>
      <c r="BQ27" s="137"/>
      <c r="BR27" s="135"/>
      <c r="BS27" s="136"/>
      <c r="BT27" s="136"/>
      <c r="BU27" s="136"/>
      <c r="BV27" s="136"/>
      <c r="BW27" s="136"/>
      <c r="BX27" s="136"/>
      <c r="BY27" s="136"/>
      <c r="BZ27" s="136"/>
      <c r="CA27" s="137"/>
      <c r="CB27" s="135"/>
      <c r="CC27" s="136"/>
      <c r="CD27" s="136"/>
      <c r="CE27" s="136"/>
      <c r="CF27" s="136"/>
      <c r="CG27" s="136"/>
      <c r="CH27" s="136"/>
      <c r="CI27" s="136"/>
      <c r="CJ27" s="136"/>
      <c r="CK27" s="137"/>
      <c r="CL27" s="135"/>
      <c r="CM27" s="136"/>
      <c r="CN27" s="136"/>
      <c r="CO27" s="136"/>
      <c r="CP27" s="136"/>
      <c r="CQ27" s="136"/>
      <c r="CR27" s="136"/>
      <c r="CS27" s="136"/>
      <c r="CT27" s="136"/>
      <c r="CU27" s="137"/>
    </row>
    <row r="28" spans="1:99" s="43" customFormat="1" ht="12.75">
      <c r="A28" s="138" t="s">
        <v>184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9" t="s">
        <v>104</v>
      </c>
      <c r="Y28" s="140"/>
      <c r="Z28" s="140"/>
      <c r="AA28" s="140"/>
      <c r="AB28" s="140"/>
      <c r="AC28" s="141"/>
      <c r="AD28" s="132"/>
      <c r="AE28" s="133"/>
      <c r="AF28" s="133"/>
      <c r="AG28" s="133"/>
      <c r="AH28" s="133"/>
      <c r="AI28" s="133"/>
      <c r="AJ28" s="133"/>
      <c r="AK28" s="133"/>
      <c r="AL28" s="133"/>
      <c r="AM28" s="134"/>
      <c r="AN28" s="132"/>
      <c r="AO28" s="133"/>
      <c r="AP28" s="133"/>
      <c r="AQ28" s="133"/>
      <c r="AR28" s="133"/>
      <c r="AS28" s="133"/>
      <c r="AT28" s="133"/>
      <c r="AU28" s="133"/>
      <c r="AV28" s="133"/>
      <c r="AW28" s="134"/>
      <c r="AX28" s="132"/>
      <c r="AY28" s="133"/>
      <c r="AZ28" s="133"/>
      <c r="BA28" s="133"/>
      <c r="BB28" s="133"/>
      <c r="BC28" s="133"/>
      <c r="BD28" s="133"/>
      <c r="BE28" s="133"/>
      <c r="BF28" s="133"/>
      <c r="BG28" s="134"/>
      <c r="BH28" s="132"/>
      <c r="BI28" s="133"/>
      <c r="BJ28" s="133"/>
      <c r="BK28" s="133"/>
      <c r="BL28" s="133"/>
      <c r="BM28" s="133"/>
      <c r="BN28" s="133"/>
      <c r="BO28" s="133"/>
      <c r="BP28" s="133"/>
      <c r="BQ28" s="134"/>
      <c r="BR28" s="132" t="s">
        <v>107</v>
      </c>
      <c r="BS28" s="133"/>
      <c r="BT28" s="133"/>
      <c r="BU28" s="133"/>
      <c r="BV28" s="133"/>
      <c r="BW28" s="133"/>
      <c r="BX28" s="133"/>
      <c r="BY28" s="133"/>
      <c r="BZ28" s="133"/>
      <c r="CA28" s="134"/>
      <c r="CB28" s="132" t="s">
        <v>107</v>
      </c>
      <c r="CC28" s="133"/>
      <c r="CD28" s="133"/>
      <c r="CE28" s="133"/>
      <c r="CF28" s="133"/>
      <c r="CG28" s="133"/>
      <c r="CH28" s="133"/>
      <c r="CI28" s="133"/>
      <c r="CJ28" s="133"/>
      <c r="CK28" s="134"/>
      <c r="CL28" s="132" t="s">
        <v>107</v>
      </c>
      <c r="CM28" s="133"/>
      <c r="CN28" s="133"/>
      <c r="CO28" s="133"/>
      <c r="CP28" s="133"/>
      <c r="CQ28" s="133"/>
      <c r="CR28" s="133"/>
      <c r="CS28" s="133"/>
      <c r="CT28" s="133"/>
      <c r="CU28" s="134"/>
    </row>
    <row r="29" spans="1:99" s="43" customFormat="1" ht="12.75">
      <c r="A29" s="145" t="s">
        <v>91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2"/>
      <c r="Y29" s="143"/>
      <c r="Z29" s="143"/>
      <c r="AA29" s="143"/>
      <c r="AB29" s="143"/>
      <c r="AC29" s="144"/>
      <c r="AD29" s="135"/>
      <c r="AE29" s="136"/>
      <c r="AF29" s="136"/>
      <c r="AG29" s="136"/>
      <c r="AH29" s="136"/>
      <c r="AI29" s="136"/>
      <c r="AJ29" s="136"/>
      <c r="AK29" s="136"/>
      <c r="AL29" s="136"/>
      <c r="AM29" s="137"/>
      <c r="AN29" s="135"/>
      <c r="AO29" s="136"/>
      <c r="AP29" s="136"/>
      <c r="AQ29" s="136"/>
      <c r="AR29" s="136"/>
      <c r="AS29" s="136"/>
      <c r="AT29" s="136"/>
      <c r="AU29" s="136"/>
      <c r="AV29" s="136"/>
      <c r="AW29" s="137"/>
      <c r="AX29" s="135"/>
      <c r="AY29" s="136"/>
      <c r="AZ29" s="136"/>
      <c r="BA29" s="136"/>
      <c r="BB29" s="136"/>
      <c r="BC29" s="136"/>
      <c r="BD29" s="136"/>
      <c r="BE29" s="136"/>
      <c r="BF29" s="136"/>
      <c r="BG29" s="137"/>
      <c r="BH29" s="135"/>
      <c r="BI29" s="136"/>
      <c r="BJ29" s="136"/>
      <c r="BK29" s="136"/>
      <c r="BL29" s="136"/>
      <c r="BM29" s="136"/>
      <c r="BN29" s="136"/>
      <c r="BO29" s="136"/>
      <c r="BP29" s="136"/>
      <c r="BQ29" s="137"/>
      <c r="BR29" s="135"/>
      <c r="BS29" s="136"/>
      <c r="BT29" s="136"/>
      <c r="BU29" s="136"/>
      <c r="BV29" s="136"/>
      <c r="BW29" s="136"/>
      <c r="BX29" s="136"/>
      <c r="BY29" s="136"/>
      <c r="BZ29" s="136"/>
      <c r="CA29" s="137"/>
      <c r="CB29" s="135"/>
      <c r="CC29" s="136"/>
      <c r="CD29" s="136"/>
      <c r="CE29" s="136"/>
      <c r="CF29" s="136"/>
      <c r="CG29" s="136"/>
      <c r="CH29" s="136"/>
      <c r="CI29" s="136"/>
      <c r="CJ29" s="136"/>
      <c r="CK29" s="137"/>
      <c r="CL29" s="135"/>
      <c r="CM29" s="136"/>
      <c r="CN29" s="136"/>
      <c r="CO29" s="136"/>
      <c r="CP29" s="136"/>
      <c r="CQ29" s="136"/>
      <c r="CR29" s="136"/>
      <c r="CS29" s="136"/>
      <c r="CT29" s="136"/>
      <c r="CU29" s="137"/>
    </row>
    <row r="30" spans="1:99" s="43" customFormat="1" ht="15" customHeight="1">
      <c r="A30" s="166" t="s">
        <v>92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74" t="s">
        <v>105</v>
      </c>
      <c r="Y30" s="174"/>
      <c r="Z30" s="174"/>
      <c r="AA30" s="174"/>
      <c r="AB30" s="174"/>
      <c r="AC30" s="174"/>
      <c r="AD30" s="151">
        <f>AX30+BH30</f>
        <v>4284.559</v>
      </c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>
        <v>2971</v>
      </c>
      <c r="AY30" s="151"/>
      <c r="AZ30" s="151"/>
      <c r="BA30" s="151"/>
      <c r="BB30" s="151"/>
      <c r="BC30" s="151"/>
      <c r="BD30" s="151"/>
      <c r="BE30" s="151"/>
      <c r="BF30" s="151"/>
      <c r="BG30" s="151"/>
      <c r="BH30" s="151">
        <v>1313.559</v>
      </c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</row>
    <row r="31" spans="1:99" s="43" customFormat="1" ht="15" customHeight="1">
      <c r="A31" s="169" t="s">
        <v>93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75" t="s">
        <v>106</v>
      </c>
      <c r="Y31" s="175"/>
      <c r="Z31" s="175"/>
      <c r="AA31" s="175"/>
      <c r="AB31" s="175"/>
      <c r="AC31" s="175"/>
      <c r="AD31" s="148">
        <f>AX31+BH31</f>
        <v>1779.6599999999999</v>
      </c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>
        <f>466.101</f>
        <v>466.101</v>
      </c>
      <c r="AY31" s="148"/>
      <c r="AZ31" s="148"/>
      <c r="BA31" s="148"/>
      <c r="BB31" s="148"/>
      <c r="BC31" s="148"/>
      <c r="BD31" s="148"/>
      <c r="BE31" s="148"/>
      <c r="BF31" s="148"/>
      <c r="BG31" s="148"/>
      <c r="BH31" s="148">
        <v>1313.559</v>
      </c>
      <c r="BI31" s="148"/>
      <c r="BJ31" s="148"/>
      <c r="BK31" s="148"/>
      <c r="BL31" s="148"/>
      <c r="BM31" s="148"/>
      <c r="BN31" s="148"/>
      <c r="BO31" s="148"/>
      <c r="BP31" s="148"/>
      <c r="BQ31" s="148"/>
      <c r="BR31" s="148" t="s">
        <v>107</v>
      </c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 t="s">
        <v>107</v>
      </c>
      <c r="CM31" s="148"/>
      <c r="CN31" s="148"/>
      <c r="CO31" s="148"/>
      <c r="CP31" s="148"/>
      <c r="CQ31" s="148"/>
      <c r="CR31" s="148"/>
      <c r="CS31" s="148"/>
      <c r="CT31" s="148"/>
      <c r="CU31" s="148"/>
    </row>
    <row r="32" spans="1:99" s="43" customFormat="1" ht="12.75">
      <c r="A32" s="166" t="s">
        <v>94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39" t="s">
        <v>26</v>
      </c>
      <c r="Y32" s="140"/>
      <c r="Z32" s="140"/>
      <c r="AA32" s="140"/>
      <c r="AB32" s="140"/>
      <c r="AC32" s="141"/>
      <c r="AD32" s="132">
        <f>AX32</f>
        <v>2635.974</v>
      </c>
      <c r="AE32" s="133"/>
      <c r="AF32" s="133"/>
      <c r="AG32" s="133"/>
      <c r="AH32" s="133"/>
      <c r="AI32" s="133"/>
      <c r="AJ32" s="133"/>
      <c r="AK32" s="133"/>
      <c r="AL32" s="133"/>
      <c r="AM32" s="134"/>
      <c r="AN32" s="132"/>
      <c r="AO32" s="133"/>
      <c r="AP32" s="133"/>
      <c r="AQ32" s="133"/>
      <c r="AR32" s="133"/>
      <c r="AS32" s="133"/>
      <c r="AT32" s="133"/>
      <c r="AU32" s="133"/>
      <c r="AV32" s="133"/>
      <c r="AW32" s="134"/>
      <c r="AX32" s="132">
        <f>2635.974</f>
        <v>2635.974</v>
      </c>
      <c r="AY32" s="133"/>
      <c r="AZ32" s="133"/>
      <c r="BA32" s="133"/>
      <c r="BB32" s="133"/>
      <c r="BC32" s="133"/>
      <c r="BD32" s="133"/>
      <c r="BE32" s="133"/>
      <c r="BF32" s="133"/>
      <c r="BG32" s="134"/>
      <c r="BH32" s="132"/>
      <c r="BI32" s="133"/>
      <c r="BJ32" s="133"/>
      <c r="BK32" s="133"/>
      <c r="BL32" s="133"/>
      <c r="BM32" s="133"/>
      <c r="BN32" s="133"/>
      <c r="BO32" s="133"/>
      <c r="BP32" s="133"/>
      <c r="BQ32" s="134"/>
      <c r="BR32" s="132"/>
      <c r="BS32" s="133"/>
      <c r="BT32" s="133"/>
      <c r="BU32" s="133"/>
      <c r="BV32" s="133"/>
      <c r="BW32" s="133"/>
      <c r="BX32" s="133"/>
      <c r="BY32" s="133"/>
      <c r="BZ32" s="133"/>
      <c r="CA32" s="134"/>
      <c r="CB32" s="132"/>
      <c r="CC32" s="133"/>
      <c r="CD32" s="133"/>
      <c r="CE32" s="133"/>
      <c r="CF32" s="133"/>
      <c r="CG32" s="133"/>
      <c r="CH32" s="133"/>
      <c r="CI32" s="133"/>
      <c r="CJ32" s="133"/>
      <c r="CK32" s="134"/>
      <c r="CL32" s="132"/>
      <c r="CM32" s="133"/>
      <c r="CN32" s="133"/>
      <c r="CO32" s="133"/>
      <c r="CP32" s="133"/>
      <c r="CQ32" s="133"/>
      <c r="CR32" s="133"/>
      <c r="CS32" s="133"/>
      <c r="CT32" s="133"/>
      <c r="CU32" s="134"/>
    </row>
    <row r="33" spans="1:99" s="43" customFormat="1" ht="12.75">
      <c r="A33" s="166" t="s">
        <v>95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42"/>
      <c r="Y33" s="143"/>
      <c r="Z33" s="143"/>
      <c r="AA33" s="143"/>
      <c r="AB33" s="143"/>
      <c r="AC33" s="144"/>
      <c r="AD33" s="135"/>
      <c r="AE33" s="136"/>
      <c r="AF33" s="136"/>
      <c r="AG33" s="136"/>
      <c r="AH33" s="136"/>
      <c r="AI33" s="136"/>
      <c r="AJ33" s="136"/>
      <c r="AK33" s="136"/>
      <c r="AL33" s="136"/>
      <c r="AM33" s="137"/>
      <c r="AN33" s="135"/>
      <c r="AO33" s="136"/>
      <c r="AP33" s="136"/>
      <c r="AQ33" s="136"/>
      <c r="AR33" s="136"/>
      <c r="AS33" s="136"/>
      <c r="AT33" s="136"/>
      <c r="AU33" s="136"/>
      <c r="AV33" s="136"/>
      <c r="AW33" s="137"/>
      <c r="AX33" s="135"/>
      <c r="AY33" s="136"/>
      <c r="AZ33" s="136"/>
      <c r="BA33" s="136"/>
      <c r="BB33" s="136"/>
      <c r="BC33" s="136"/>
      <c r="BD33" s="136"/>
      <c r="BE33" s="136"/>
      <c r="BF33" s="136"/>
      <c r="BG33" s="137"/>
      <c r="BH33" s="135"/>
      <c r="BI33" s="136"/>
      <c r="BJ33" s="136"/>
      <c r="BK33" s="136"/>
      <c r="BL33" s="136"/>
      <c r="BM33" s="136"/>
      <c r="BN33" s="136"/>
      <c r="BO33" s="136"/>
      <c r="BP33" s="136"/>
      <c r="BQ33" s="137"/>
      <c r="BR33" s="135"/>
      <c r="BS33" s="136"/>
      <c r="BT33" s="136"/>
      <c r="BU33" s="136"/>
      <c r="BV33" s="136"/>
      <c r="BW33" s="136"/>
      <c r="BX33" s="136"/>
      <c r="BY33" s="136"/>
      <c r="BZ33" s="136"/>
      <c r="CA33" s="137"/>
      <c r="CB33" s="135"/>
      <c r="CC33" s="136"/>
      <c r="CD33" s="136"/>
      <c r="CE33" s="136"/>
      <c r="CF33" s="136"/>
      <c r="CG33" s="136"/>
      <c r="CH33" s="136"/>
      <c r="CI33" s="136"/>
      <c r="CJ33" s="136"/>
      <c r="CK33" s="137"/>
      <c r="CL33" s="135"/>
      <c r="CM33" s="136"/>
      <c r="CN33" s="136"/>
      <c r="CO33" s="136"/>
      <c r="CP33" s="136"/>
      <c r="CQ33" s="136"/>
      <c r="CR33" s="136"/>
      <c r="CS33" s="136"/>
      <c r="CT33" s="136"/>
      <c r="CU33" s="137"/>
    </row>
    <row r="34" spans="1:99" s="43" customFormat="1" ht="15" customHeight="1">
      <c r="A34" s="167" t="s">
        <v>158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75" t="s">
        <v>27</v>
      </c>
      <c r="Y34" s="175"/>
      <c r="Z34" s="175"/>
      <c r="AA34" s="175"/>
      <c r="AB34" s="175"/>
      <c r="AC34" s="175"/>
      <c r="AD34" s="148">
        <f>AN34</f>
        <v>347339.855</v>
      </c>
      <c r="AE34" s="148"/>
      <c r="AF34" s="148"/>
      <c r="AG34" s="148"/>
      <c r="AH34" s="148"/>
      <c r="AI34" s="148"/>
      <c r="AJ34" s="148"/>
      <c r="AK34" s="148"/>
      <c r="AL34" s="148"/>
      <c r="AM34" s="148"/>
      <c r="AN34" s="148">
        <v>347339.855</v>
      </c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</row>
    <row r="35" spans="1:99" s="43" customFormat="1" ht="12.75">
      <c r="A35" s="147" t="s">
        <v>146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39" t="s">
        <v>28</v>
      </c>
      <c r="Y35" s="140"/>
      <c r="Z35" s="140"/>
      <c r="AA35" s="140"/>
      <c r="AB35" s="140"/>
      <c r="AC35" s="141"/>
      <c r="AD35" s="132"/>
      <c r="AE35" s="133"/>
      <c r="AF35" s="133"/>
      <c r="AG35" s="133"/>
      <c r="AH35" s="133"/>
      <c r="AI35" s="133"/>
      <c r="AJ35" s="133"/>
      <c r="AK35" s="133"/>
      <c r="AL35" s="133"/>
      <c r="AM35" s="134"/>
      <c r="AN35" s="132" t="s">
        <v>107</v>
      </c>
      <c r="AO35" s="133"/>
      <c r="AP35" s="133"/>
      <c r="AQ35" s="133"/>
      <c r="AR35" s="133"/>
      <c r="AS35" s="133"/>
      <c r="AT35" s="133"/>
      <c r="AU35" s="133"/>
      <c r="AV35" s="133"/>
      <c r="AW35" s="134"/>
      <c r="AX35" s="132" t="s">
        <v>107</v>
      </c>
      <c r="AY35" s="133"/>
      <c r="AZ35" s="133"/>
      <c r="BA35" s="133"/>
      <c r="BB35" s="133"/>
      <c r="BC35" s="133"/>
      <c r="BD35" s="133"/>
      <c r="BE35" s="133"/>
      <c r="BF35" s="133"/>
      <c r="BG35" s="134"/>
      <c r="BH35" s="132" t="s">
        <v>107</v>
      </c>
      <c r="BI35" s="133"/>
      <c r="BJ35" s="133"/>
      <c r="BK35" s="133"/>
      <c r="BL35" s="133"/>
      <c r="BM35" s="133"/>
      <c r="BN35" s="133"/>
      <c r="BO35" s="133"/>
      <c r="BP35" s="133"/>
      <c r="BQ35" s="134"/>
      <c r="BR35" s="132" t="s">
        <v>107</v>
      </c>
      <c r="BS35" s="133"/>
      <c r="BT35" s="133"/>
      <c r="BU35" s="133"/>
      <c r="BV35" s="133"/>
      <c r="BW35" s="133"/>
      <c r="BX35" s="133"/>
      <c r="BY35" s="133"/>
      <c r="BZ35" s="133"/>
      <c r="CA35" s="134"/>
      <c r="CB35" s="132" t="s">
        <v>107</v>
      </c>
      <c r="CC35" s="133"/>
      <c r="CD35" s="133"/>
      <c r="CE35" s="133"/>
      <c r="CF35" s="133"/>
      <c r="CG35" s="133"/>
      <c r="CH35" s="133"/>
      <c r="CI35" s="133"/>
      <c r="CJ35" s="133"/>
      <c r="CK35" s="134"/>
      <c r="CL35" s="132" t="s">
        <v>107</v>
      </c>
      <c r="CM35" s="133"/>
      <c r="CN35" s="133"/>
      <c r="CO35" s="133"/>
      <c r="CP35" s="133"/>
      <c r="CQ35" s="133"/>
      <c r="CR35" s="133"/>
      <c r="CS35" s="133"/>
      <c r="CT35" s="133"/>
      <c r="CU35" s="134"/>
    </row>
    <row r="36" spans="1:99" s="43" customFormat="1" ht="12.75">
      <c r="A36" s="146" t="s">
        <v>147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2"/>
      <c r="Y36" s="143"/>
      <c r="Z36" s="143"/>
      <c r="AA36" s="143"/>
      <c r="AB36" s="143"/>
      <c r="AC36" s="144"/>
      <c r="AD36" s="135"/>
      <c r="AE36" s="136"/>
      <c r="AF36" s="136"/>
      <c r="AG36" s="136"/>
      <c r="AH36" s="136"/>
      <c r="AI36" s="136"/>
      <c r="AJ36" s="136"/>
      <c r="AK36" s="136"/>
      <c r="AL36" s="136"/>
      <c r="AM36" s="137"/>
      <c r="AN36" s="135"/>
      <c r="AO36" s="136"/>
      <c r="AP36" s="136"/>
      <c r="AQ36" s="136"/>
      <c r="AR36" s="136"/>
      <c r="AS36" s="136"/>
      <c r="AT36" s="136"/>
      <c r="AU36" s="136"/>
      <c r="AV36" s="136"/>
      <c r="AW36" s="137"/>
      <c r="AX36" s="135"/>
      <c r="AY36" s="136"/>
      <c r="AZ36" s="136"/>
      <c r="BA36" s="136"/>
      <c r="BB36" s="136"/>
      <c r="BC36" s="136"/>
      <c r="BD36" s="136"/>
      <c r="BE36" s="136"/>
      <c r="BF36" s="136"/>
      <c r="BG36" s="137"/>
      <c r="BH36" s="135"/>
      <c r="BI36" s="136"/>
      <c r="BJ36" s="136"/>
      <c r="BK36" s="136"/>
      <c r="BL36" s="136"/>
      <c r="BM36" s="136"/>
      <c r="BN36" s="136"/>
      <c r="BO36" s="136"/>
      <c r="BP36" s="136"/>
      <c r="BQ36" s="137"/>
      <c r="BR36" s="135"/>
      <c r="BS36" s="136"/>
      <c r="BT36" s="136"/>
      <c r="BU36" s="136"/>
      <c r="BV36" s="136"/>
      <c r="BW36" s="136"/>
      <c r="BX36" s="136"/>
      <c r="BY36" s="136"/>
      <c r="BZ36" s="136"/>
      <c r="CA36" s="137"/>
      <c r="CB36" s="135"/>
      <c r="CC36" s="136"/>
      <c r="CD36" s="136"/>
      <c r="CE36" s="136"/>
      <c r="CF36" s="136"/>
      <c r="CG36" s="136"/>
      <c r="CH36" s="136"/>
      <c r="CI36" s="136"/>
      <c r="CJ36" s="136"/>
      <c r="CK36" s="137"/>
      <c r="CL36" s="135"/>
      <c r="CM36" s="136"/>
      <c r="CN36" s="136"/>
      <c r="CO36" s="136"/>
      <c r="CP36" s="136"/>
      <c r="CQ36" s="136"/>
      <c r="CR36" s="136"/>
      <c r="CS36" s="136"/>
      <c r="CT36" s="136"/>
      <c r="CU36" s="137"/>
    </row>
    <row r="37" spans="1:99" ht="12.75">
      <c r="A37" s="147" t="s">
        <v>186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39" t="s">
        <v>29</v>
      </c>
      <c r="Y37" s="140"/>
      <c r="Z37" s="140"/>
      <c r="AA37" s="140"/>
      <c r="AB37" s="140"/>
      <c r="AC37" s="141"/>
      <c r="AD37" s="132">
        <v>495</v>
      </c>
      <c r="AE37" s="133"/>
      <c r="AF37" s="133"/>
      <c r="AG37" s="133"/>
      <c r="AH37" s="133"/>
      <c r="AI37" s="133"/>
      <c r="AJ37" s="133"/>
      <c r="AK37" s="133"/>
      <c r="AL37" s="133"/>
      <c r="AM37" s="134"/>
      <c r="AN37" s="132" t="s">
        <v>107</v>
      </c>
      <c r="AO37" s="133"/>
      <c r="AP37" s="133"/>
      <c r="AQ37" s="133"/>
      <c r="AR37" s="133"/>
      <c r="AS37" s="133"/>
      <c r="AT37" s="133"/>
      <c r="AU37" s="133"/>
      <c r="AV37" s="133"/>
      <c r="AW37" s="134"/>
      <c r="AX37" s="132" t="s">
        <v>107</v>
      </c>
      <c r="AY37" s="133"/>
      <c r="AZ37" s="133"/>
      <c r="BA37" s="133"/>
      <c r="BB37" s="133"/>
      <c r="BC37" s="133"/>
      <c r="BD37" s="133"/>
      <c r="BE37" s="133"/>
      <c r="BF37" s="133"/>
      <c r="BG37" s="134"/>
      <c r="BH37" s="132">
        <v>495</v>
      </c>
      <c r="BI37" s="133"/>
      <c r="BJ37" s="133"/>
      <c r="BK37" s="133"/>
      <c r="BL37" s="133"/>
      <c r="BM37" s="133"/>
      <c r="BN37" s="133"/>
      <c r="BO37" s="133"/>
      <c r="BP37" s="133"/>
      <c r="BQ37" s="134"/>
      <c r="BR37" s="132" t="s">
        <v>107</v>
      </c>
      <c r="BS37" s="133"/>
      <c r="BT37" s="133"/>
      <c r="BU37" s="133"/>
      <c r="BV37" s="133"/>
      <c r="BW37" s="133"/>
      <c r="BX37" s="133"/>
      <c r="BY37" s="133"/>
      <c r="BZ37" s="133"/>
      <c r="CA37" s="134"/>
      <c r="CB37" s="132" t="s">
        <v>107</v>
      </c>
      <c r="CC37" s="133"/>
      <c r="CD37" s="133"/>
      <c r="CE37" s="133"/>
      <c r="CF37" s="133"/>
      <c r="CG37" s="133"/>
      <c r="CH37" s="133"/>
      <c r="CI37" s="133"/>
      <c r="CJ37" s="133"/>
      <c r="CK37" s="134"/>
      <c r="CL37" s="132" t="s">
        <v>107</v>
      </c>
      <c r="CM37" s="133"/>
      <c r="CN37" s="133"/>
      <c r="CO37" s="133"/>
      <c r="CP37" s="133"/>
      <c r="CQ37" s="133"/>
      <c r="CR37" s="133"/>
      <c r="CS37" s="133"/>
      <c r="CT37" s="133"/>
      <c r="CU37" s="134"/>
    </row>
    <row r="38" spans="1:99" ht="12.75">
      <c r="A38" s="146" t="s">
        <v>185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2"/>
      <c r="Y38" s="143"/>
      <c r="Z38" s="143"/>
      <c r="AA38" s="143"/>
      <c r="AB38" s="143"/>
      <c r="AC38" s="144"/>
      <c r="AD38" s="135"/>
      <c r="AE38" s="136"/>
      <c r="AF38" s="136"/>
      <c r="AG38" s="136"/>
      <c r="AH38" s="136"/>
      <c r="AI38" s="136"/>
      <c r="AJ38" s="136"/>
      <c r="AK38" s="136"/>
      <c r="AL38" s="136"/>
      <c r="AM38" s="137"/>
      <c r="AN38" s="135"/>
      <c r="AO38" s="136"/>
      <c r="AP38" s="136"/>
      <c r="AQ38" s="136"/>
      <c r="AR38" s="136"/>
      <c r="AS38" s="136"/>
      <c r="AT38" s="136"/>
      <c r="AU38" s="136"/>
      <c r="AV38" s="136"/>
      <c r="AW38" s="137"/>
      <c r="AX38" s="135"/>
      <c r="AY38" s="136"/>
      <c r="AZ38" s="136"/>
      <c r="BA38" s="136"/>
      <c r="BB38" s="136"/>
      <c r="BC38" s="136"/>
      <c r="BD38" s="136"/>
      <c r="BE38" s="136"/>
      <c r="BF38" s="136"/>
      <c r="BG38" s="137"/>
      <c r="BH38" s="135"/>
      <c r="BI38" s="136"/>
      <c r="BJ38" s="136"/>
      <c r="BK38" s="136"/>
      <c r="BL38" s="136"/>
      <c r="BM38" s="136"/>
      <c r="BN38" s="136"/>
      <c r="BO38" s="136"/>
      <c r="BP38" s="136"/>
      <c r="BQ38" s="137"/>
      <c r="BR38" s="135"/>
      <c r="BS38" s="136"/>
      <c r="BT38" s="136"/>
      <c r="BU38" s="136"/>
      <c r="BV38" s="136"/>
      <c r="BW38" s="136"/>
      <c r="BX38" s="136"/>
      <c r="BY38" s="136"/>
      <c r="BZ38" s="136"/>
      <c r="CA38" s="137"/>
      <c r="CB38" s="135"/>
      <c r="CC38" s="136"/>
      <c r="CD38" s="136"/>
      <c r="CE38" s="136"/>
      <c r="CF38" s="136"/>
      <c r="CG38" s="136"/>
      <c r="CH38" s="136"/>
      <c r="CI38" s="136"/>
      <c r="CJ38" s="136"/>
      <c r="CK38" s="137"/>
      <c r="CL38" s="135"/>
      <c r="CM38" s="136"/>
      <c r="CN38" s="136"/>
      <c r="CO38" s="136"/>
      <c r="CP38" s="136"/>
      <c r="CQ38" s="136"/>
      <c r="CR38" s="136"/>
      <c r="CS38" s="136"/>
      <c r="CT38" s="136"/>
      <c r="CU38" s="137"/>
    </row>
  </sheetData>
  <sheetProtection/>
  <mergeCells count="223">
    <mergeCell ref="AX28:BG29"/>
    <mergeCell ref="BH28:BQ29"/>
    <mergeCell ref="X15:AC16"/>
    <mergeCell ref="AD15:AM16"/>
    <mergeCell ref="AN15:AW16"/>
    <mergeCell ref="AX15:BG16"/>
    <mergeCell ref="AN18:AW18"/>
    <mergeCell ref="AN21:AW21"/>
    <mergeCell ref="BH17:BQ17"/>
    <mergeCell ref="BH15:BQ16"/>
    <mergeCell ref="AD32:AM33"/>
    <mergeCell ref="AN26:AW27"/>
    <mergeCell ref="AD26:AM27"/>
    <mergeCell ref="AN22:AW25"/>
    <mergeCell ref="AD28:AM29"/>
    <mergeCell ref="AN28:AW29"/>
    <mergeCell ref="AN30:AW30"/>
    <mergeCell ref="AN31:AW31"/>
    <mergeCell ref="AN6:AW6"/>
    <mergeCell ref="AN7:AW7"/>
    <mergeCell ref="AN8:AW8"/>
    <mergeCell ref="AN9:AW9"/>
    <mergeCell ref="AD34:AM34"/>
    <mergeCell ref="AN11:AW11"/>
    <mergeCell ref="AN12:AW12"/>
    <mergeCell ref="AN17:AW17"/>
    <mergeCell ref="AD30:AM30"/>
    <mergeCell ref="AD31:AM31"/>
    <mergeCell ref="X34:AC34"/>
    <mergeCell ref="X32:AC33"/>
    <mergeCell ref="X30:AC30"/>
    <mergeCell ref="X31:AC31"/>
    <mergeCell ref="AD22:AM25"/>
    <mergeCell ref="AD11:AM11"/>
    <mergeCell ref="AD12:AM12"/>
    <mergeCell ref="AD17:AM17"/>
    <mergeCell ref="AD18:AM18"/>
    <mergeCell ref="AD21:AM21"/>
    <mergeCell ref="AD4:AM4"/>
    <mergeCell ref="AD5:AM5"/>
    <mergeCell ref="AD6:AM6"/>
    <mergeCell ref="AD7:AM7"/>
    <mergeCell ref="X28:AC29"/>
    <mergeCell ref="X26:AC27"/>
    <mergeCell ref="X22:AC25"/>
    <mergeCell ref="X17:AC17"/>
    <mergeCell ref="X18:AC18"/>
    <mergeCell ref="X21:AC21"/>
    <mergeCell ref="AD8:AM8"/>
    <mergeCell ref="AD9:AM9"/>
    <mergeCell ref="X13:AC14"/>
    <mergeCell ref="AD13:AM14"/>
    <mergeCell ref="X12:AC12"/>
    <mergeCell ref="X10:AC10"/>
    <mergeCell ref="AD10:AM10"/>
    <mergeCell ref="A1:CU1"/>
    <mergeCell ref="A2:CU2"/>
    <mergeCell ref="AN13:AW14"/>
    <mergeCell ref="AX13:BG14"/>
    <mergeCell ref="BH13:BQ14"/>
    <mergeCell ref="BR13:CA14"/>
    <mergeCell ref="CB13:CK14"/>
    <mergeCell ref="A11:W11"/>
    <mergeCell ref="A12:W12"/>
    <mergeCell ref="A13:W13"/>
    <mergeCell ref="A24:W24"/>
    <mergeCell ref="A34:W34"/>
    <mergeCell ref="X4:AC4"/>
    <mergeCell ref="X5:AC5"/>
    <mergeCell ref="X6:AC6"/>
    <mergeCell ref="X7:AC7"/>
    <mergeCell ref="X8:AC8"/>
    <mergeCell ref="X9:AC9"/>
    <mergeCell ref="X11:AC11"/>
    <mergeCell ref="A30:W30"/>
    <mergeCell ref="A25:W25"/>
    <mergeCell ref="A32:W32"/>
    <mergeCell ref="A33:W33"/>
    <mergeCell ref="A26:W26"/>
    <mergeCell ref="A27:W27"/>
    <mergeCell ref="A28:W28"/>
    <mergeCell ref="A29:W29"/>
    <mergeCell ref="A31:W31"/>
    <mergeCell ref="AX34:BG34"/>
    <mergeCell ref="AX30:BG30"/>
    <mergeCell ref="AX31:BG31"/>
    <mergeCell ref="AX32:BG33"/>
    <mergeCell ref="A8:W8"/>
    <mergeCell ref="A9:W9"/>
    <mergeCell ref="A15:W15"/>
    <mergeCell ref="A16:W16"/>
    <mergeCell ref="A17:W17"/>
    <mergeCell ref="A18:W18"/>
    <mergeCell ref="A4:W4"/>
    <mergeCell ref="A5:W5"/>
    <mergeCell ref="A6:W6"/>
    <mergeCell ref="A7:W7"/>
    <mergeCell ref="A10:W10"/>
    <mergeCell ref="AN32:AW33"/>
    <mergeCell ref="A21:W21"/>
    <mergeCell ref="A22:W22"/>
    <mergeCell ref="A14:W14"/>
    <mergeCell ref="A23:W23"/>
    <mergeCell ref="AX17:BG17"/>
    <mergeCell ref="AX18:BG18"/>
    <mergeCell ref="AX8:BG8"/>
    <mergeCell ref="AX9:BG9"/>
    <mergeCell ref="AN34:AW34"/>
    <mergeCell ref="AX11:BG11"/>
    <mergeCell ref="AX12:BG12"/>
    <mergeCell ref="AX21:BG21"/>
    <mergeCell ref="AX22:BG25"/>
    <mergeCell ref="AX26:BG27"/>
    <mergeCell ref="BH7:BQ7"/>
    <mergeCell ref="BH8:BQ8"/>
    <mergeCell ref="BH9:BQ9"/>
    <mergeCell ref="BH11:BQ11"/>
    <mergeCell ref="BH12:BQ12"/>
    <mergeCell ref="AX6:BG6"/>
    <mergeCell ref="AX7:BG7"/>
    <mergeCell ref="BH34:BQ34"/>
    <mergeCell ref="BR6:CA6"/>
    <mergeCell ref="BR7:CA7"/>
    <mergeCell ref="BR8:CA8"/>
    <mergeCell ref="BR9:CA9"/>
    <mergeCell ref="BR11:CA11"/>
    <mergeCell ref="BR12:CA12"/>
    <mergeCell ref="BR15:CA16"/>
    <mergeCell ref="BH21:BQ21"/>
    <mergeCell ref="BH6:BQ6"/>
    <mergeCell ref="BH22:BQ25"/>
    <mergeCell ref="BR17:CA17"/>
    <mergeCell ref="BR18:CA18"/>
    <mergeCell ref="BR21:CA21"/>
    <mergeCell ref="BR22:CA25"/>
    <mergeCell ref="BH31:BQ31"/>
    <mergeCell ref="BH18:BQ18"/>
    <mergeCell ref="BH32:BQ33"/>
    <mergeCell ref="BH26:BQ27"/>
    <mergeCell ref="BH30:BQ30"/>
    <mergeCell ref="CB6:CK6"/>
    <mergeCell ref="CB7:CK7"/>
    <mergeCell ref="CB8:CK8"/>
    <mergeCell ref="CB9:CK9"/>
    <mergeCell ref="BR26:CA27"/>
    <mergeCell ref="CB18:CK18"/>
    <mergeCell ref="CB21:CK21"/>
    <mergeCell ref="CB12:CK12"/>
    <mergeCell ref="CB17:CK17"/>
    <mergeCell ref="CB15:CK16"/>
    <mergeCell ref="BR34:CA34"/>
    <mergeCell ref="BR30:CA30"/>
    <mergeCell ref="BR31:CA31"/>
    <mergeCell ref="BR28:CA29"/>
    <mergeCell ref="BR32:CA33"/>
    <mergeCell ref="CB32:CK33"/>
    <mergeCell ref="CL11:CU11"/>
    <mergeCell ref="CL12:CU12"/>
    <mergeCell ref="CL10:CU10"/>
    <mergeCell ref="CB28:CK29"/>
    <mergeCell ref="CB30:CK30"/>
    <mergeCell ref="CB31:CK31"/>
    <mergeCell ref="CL19:CU20"/>
    <mergeCell ref="CB22:CK25"/>
    <mergeCell ref="CB26:CK27"/>
    <mergeCell ref="CB11:CK11"/>
    <mergeCell ref="CL4:CU4"/>
    <mergeCell ref="CL5:CU5"/>
    <mergeCell ref="CL6:CU6"/>
    <mergeCell ref="CL7:CU7"/>
    <mergeCell ref="CL8:CU8"/>
    <mergeCell ref="CL9:CU9"/>
    <mergeCell ref="CL34:CU34"/>
    <mergeCell ref="CL32:CU33"/>
    <mergeCell ref="CL21:CU21"/>
    <mergeCell ref="CL22:CU25"/>
    <mergeCell ref="CL26:CU27"/>
    <mergeCell ref="CL30:CU30"/>
    <mergeCell ref="BR4:CK4"/>
    <mergeCell ref="BR5:CK5"/>
    <mergeCell ref="AN4:BQ4"/>
    <mergeCell ref="AN5:BQ5"/>
    <mergeCell ref="CL31:CU31"/>
    <mergeCell ref="CL28:CU29"/>
    <mergeCell ref="CL13:CU14"/>
    <mergeCell ref="CL15:CU16"/>
    <mergeCell ref="CL17:CU17"/>
    <mergeCell ref="CL18:CU18"/>
    <mergeCell ref="A35:W35"/>
    <mergeCell ref="X35:AC36"/>
    <mergeCell ref="AD35:AM36"/>
    <mergeCell ref="AN35:AW36"/>
    <mergeCell ref="CB10:CK10"/>
    <mergeCell ref="AN10:AW10"/>
    <mergeCell ref="AX10:BG10"/>
    <mergeCell ref="BH10:BQ10"/>
    <mergeCell ref="BR10:CA10"/>
    <mergeCell ref="CB34:CK34"/>
    <mergeCell ref="BR37:CA38"/>
    <mergeCell ref="CB37:CK38"/>
    <mergeCell ref="AX35:BG36"/>
    <mergeCell ref="BH35:BQ36"/>
    <mergeCell ref="BR35:CA36"/>
    <mergeCell ref="CB35:CK36"/>
    <mergeCell ref="CL37:CU38"/>
    <mergeCell ref="A38:W38"/>
    <mergeCell ref="CL35:CU36"/>
    <mergeCell ref="A36:W36"/>
    <mergeCell ref="A37:W37"/>
    <mergeCell ref="X37:AC38"/>
    <mergeCell ref="AD37:AM38"/>
    <mergeCell ref="AN37:AW38"/>
    <mergeCell ref="AX37:BG38"/>
    <mergeCell ref="BH37:BQ38"/>
    <mergeCell ref="AX19:BG20"/>
    <mergeCell ref="BH19:BQ20"/>
    <mergeCell ref="BR19:CA20"/>
    <mergeCell ref="CB19:CK20"/>
    <mergeCell ref="A19:W19"/>
    <mergeCell ref="X19:AC20"/>
    <mergeCell ref="AD19:AM20"/>
    <mergeCell ref="AN19:AW20"/>
    <mergeCell ref="A20:W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X39"/>
  <sheetViews>
    <sheetView zoomScalePageLayoutView="0" workbookViewId="0" topLeftCell="A1">
      <selection activeCell="BE6" sqref="BE6:BX7"/>
    </sheetView>
  </sheetViews>
  <sheetFormatPr defaultColWidth="1.37890625" defaultRowHeight="12.75"/>
  <cols>
    <col min="1" max="16384" width="1.37890625" style="43" customWidth="1"/>
  </cols>
  <sheetData>
    <row r="1" spans="1:76" s="41" customFormat="1" ht="15.75">
      <c r="A1" s="170" t="s">
        <v>187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</row>
    <row r="2" s="51" customFormat="1" ht="8.25"/>
    <row r="3" spans="1:76" s="23" customFormat="1" ht="12.7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 t="s">
        <v>19</v>
      </c>
      <c r="AZ3" s="118"/>
      <c r="BA3" s="118"/>
      <c r="BB3" s="118"/>
      <c r="BC3" s="118"/>
      <c r="BD3" s="118"/>
      <c r="BE3" s="118" t="s">
        <v>159</v>
      </c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</row>
    <row r="4" spans="1:76" s="23" customFormat="1" ht="12.7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 t="s">
        <v>21</v>
      </c>
      <c r="AZ4" s="125"/>
      <c r="BA4" s="125"/>
      <c r="BB4" s="125"/>
      <c r="BC4" s="125"/>
      <c r="BD4" s="125"/>
      <c r="BE4" s="125" t="s">
        <v>168</v>
      </c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</row>
    <row r="5" spans="1:76" s="23" customFormat="1" ht="12.75">
      <c r="A5" s="156" t="s">
        <v>24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 t="s">
        <v>25</v>
      </c>
      <c r="AZ5" s="156"/>
      <c r="BA5" s="156"/>
      <c r="BB5" s="156"/>
      <c r="BC5" s="156"/>
      <c r="BD5" s="156"/>
      <c r="BE5" s="156">
        <v>1</v>
      </c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</row>
    <row r="6" spans="1:76" ht="12.75">
      <c r="A6" s="147" t="s">
        <v>188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39" t="s">
        <v>30</v>
      </c>
      <c r="AZ6" s="140"/>
      <c r="BA6" s="140"/>
      <c r="BB6" s="140"/>
      <c r="BC6" s="140"/>
      <c r="BD6" s="141"/>
      <c r="BE6" s="132">
        <f>Лист2!AD34</f>
        <v>347339.855</v>
      </c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1"/>
    </row>
    <row r="7" spans="1:76" ht="12.75">
      <c r="A7" s="166" t="s">
        <v>108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42"/>
      <c r="AZ7" s="143"/>
      <c r="BA7" s="143"/>
      <c r="BB7" s="143"/>
      <c r="BC7" s="143"/>
      <c r="BD7" s="144"/>
      <c r="BE7" s="192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4"/>
    </row>
    <row r="8" spans="1:76" ht="15" customHeight="1">
      <c r="A8" s="167" t="s">
        <v>189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75" t="s">
        <v>31</v>
      </c>
      <c r="AZ8" s="175"/>
      <c r="BA8" s="175"/>
      <c r="BB8" s="175"/>
      <c r="BC8" s="175"/>
      <c r="BD8" s="175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</row>
    <row r="9" spans="1:76" ht="12.75">
      <c r="A9" s="161" t="s">
        <v>190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39" t="s">
        <v>32</v>
      </c>
      <c r="AZ9" s="140"/>
      <c r="BA9" s="140"/>
      <c r="BB9" s="140"/>
      <c r="BC9" s="140"/>
      <c r="BD9" s="141"/>
      <c r="BE9" s="177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9"/>
    </row>
    <row r="10" spans="1:76" ht="12.75">
      <c r="A10" s="166" t="s">
        <v>191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42"/>
      <c r="AZ10" s="143"/>
      <c r="BA10" s="143"/>
      <c r="BB10" s="143"/>
      <c r="BC10" s="143"/>
      <c r="BD10" s="144"/>
      <c r="BE10" s="180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2"/>
    </row>
    <row r="11" spans="1:76" ht="15" customHeight="1">
      <c r="A11" s="167" t="s">
        <v>171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75" t="s">
        <v>33</v>
      </c>
      <c r="AZ11" s="175"/>
      <c r="BA11" s="175"/>
      <c r="BB11" s="175"/>
      <c r="BC11" s="175"/>
      <c r="BD11" s="175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</row>
    <row r="12" spans="1:76" ht="15" customHeight="1">
      <c r="A12" s="166" t="s">
        <v>192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74" t="s">
        <v>3</v>
      </c>
      <c r="AZ12" s="174"/>
      <c r="BA12" s="174"/>
      <c r="BB12" s="174"/>
      <c r="BC12" s="174"/>
      <c r="BD12" s="174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</row>
    <row r="13" spans="1:76" ht="12.75">
      <c r="A13" s="157" t="s">
        <v>172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39" t="s">
        <v>109</v>
      </c>
      <c r="AZ13" s="140"/>
      <c r="BA13" s="140"/>
      <c r="BB13" s="140"/>
      <c r="BC13" s="140"/>
      <c r="BD13" s="141"/>
      <c r="BE13" s="177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9"/>
    </row>
    <row r="14" spans="1:76" ht="12.75">
      <c r="A14" s="165" t="s">
        <v>173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42"/>
      <c r="AZ14" s="143"/>
      <c r="BA14" s="143"/>
      <c r="BB14" s="143"/>
      <c r="BC14" s="143"/>
      <c r="BD14" s="144"/>
      <c r="BE14" s="180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2"/>
    </row>
    <row r="15" spans="1:76" ht="12.75">
      <c r="A15" s="157" t="s">
        <v>174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39" t="s">
        <v>110</v>
      </c>
      <c r="AZ15" s="140"/>
      <c r="BA15" s="140"/>
      <c r="BB15" s="140"/>
      <c r="BC15" s="140"/>
      <c r="BD15" s="141"/>
      <c r="BE15" s="177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9"/>
    </row>
    <row r="16" spans="1:76" ht="12.75">
      <c r="A16" s="165" t="s">
        <v>175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42"/>
      <c r="AZ16" s="143"/>
      <c r="BA16" s="143"/>
      <c r="BB16" s="143"/>
      <c r="BC16" s="143"/>
      <c r="BD16" s="144"/>
      <c r="BE16" s="180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2"/>
    </row>
    <row r="17" spans="1:76" ht="12.75">
      <c r="A17" s="166" t="s">
        <v>193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39" t="s">
        <v>111</v>
      </c>
      <c r="AZ17" s="140"/>
      <c r="BA17" s="140"/>
      <c r="BB17" s="140"/>
      <c r="BC17" s="140"/>
      <c r="BD17" s="141"/>
      <c r="BE17" s="177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9"/>
    </row>
    <row r="18" spans="1:76" ht="12.75">
      <c r="A18" s="166" t="s">
        <v>194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71"/>
      <c r="AZ18" s="172"/>
      <c r="BA18" s="172"/>
      <c r="BB18" s="172"/>
      <c r="BC18" s="172"/>
      <c r="BD18" s="173"/>
      <c r="BE18" s="183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5"/>
    </row>
    <row r="19" spans="1:76" ht="12.75">
      <c r="A19" s="187" t="s">
        <v>34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71"/>
      <c r="AZ19" s="172"/>
      <c r="BA19" s="172"/>
      <c r="BB19" s="172"/>
      <c r="BC19" s="172"/>
      <c r="BD19" s="173"/>
      <c r="BE19" s="183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5"/>
    </row>
    <row r="20" spans="1:76" ht="12.75">
      <c r="A20" s="187" t="s">
        <v>195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42"/>
      <c r="AZ20" s="143"/>
      <c r="BA20" s="143"/>
      <c r="BB20" s="143"/>
      <c r="BC20" s="143"/>
      <c r="BD20" s="144"/>
      <c r="BE20" s="180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2"/>
    </row>
    <row r="21" spans="1:76" ht="15" customHeight="1">
      <c r="A21" s="169" t="s">
        <v>196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75" t="s">
        <v>122</v>
      </c>
      <c r="AZ21" s="175"/>
      <c r="BA21" s="175"/>
      <c r="BB21" s="175"/>
      <c r="BC21" s="175"/>
      <c r="BD21" s="175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</row>
    <row r="22" spans="1:76" ht="15" customHeight="1">
      <c r="A22" s="187" t="s">
        <v>197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74" t="s">
        <v>123</v>
      </c>
      <c r="AZ22" s="174"/>
      <c r="BA22" s="174"/>
      <c r="BB22" s="174"/>
      <c r="BC22" s="174"/>
      <c r="BD22" s="174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</row>
    <row r="23" spans="1:76" ht="12.75">
      <c r="A23" s="138" t="s">
        <v>200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9" t="s">
        <v>148</v>
      </c>
      <c r="AZ23" s="140"/>
      <c r="BA23" s="140"/>
      <c r="BB23" s="140"/>
      <c r="BC23" s="140"/>
      <c r="BD23" s="141"/>
      <c r="BE23" s="177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9"/>
    </row>
    <row r="24" spans="1:76" ht="12.75">
      <c r="A24" s="145" t="s">
        <v>201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2"/>
      <c r="AZ24" s="143"/>
      <c r="BA24" s="143"/>
      <c r="BB24" s="143"/>
      <c r="BC24" s="143"/>
      <c r="BD24" s="144"/>
      <c r="BE24" s="180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2"/>
    </row>
    <row r="25" spans="1:76" ht="12.75">
      <c r="A25" s="138" t="s">
        <v>198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9" t="s">
        <v>149</v>
      </c>
      <c r="AZ25" s="140"/>
      <c r="BA25" s="140"/>
      <c r="BB25" s="140"/>
      <c r="BC25" s="140"/>
      <c r="BD25" s="141"/>
      <c r="BE25" s="177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9"/>
    </row>
    <row r="26" spans="1:76" ht="12.75">
      <c r="A26" s="145" t="s">
        <v>199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2"/>
      <c r="AZ26" s="143"/>
      <c r="BA26" s="143"/>
      <c r="BB26" s="143"/>
      <c r="BC26" s="143"/>
      <c r="BD26" s="144"/>
      <c r="BE26" s="180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2"/>
    </row>
    <row r="29" spans="1:76" s="41" customFormat="1" ht="15.75">
      <c r="A29" s="170" t="s">
        <v>202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</row>
    <row r="30" s="51" customFormat="1" ht="8.25"/>
    <row r="31" spans="1:76" s="23" customFormat="1" ht="12.7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 t="s">
        <v>19</v>
      </c>
      <c r="AZ31" s="118"/>
      <c r="BA31" s="118"/>
      <c r="BB31" s="118"/>
      <c r="BC31" s="118"/>
      <c r="BD31" s="118"/>
      <c r="BE31" s="118" t="s">
        <v>159</v>
      </c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</row>
    <row r="32" spans="1:76" s="23" customFormat="1" ht="12.7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 t="s">
        <v>21</v>
      </c>
      <c r="AZ32" s="125"/>
      <c r="BA32" s="125"/>
      <c r="BB32" s="125"/>
      <c r="BC32" s="125"/>
      <c r="BD32" s="125"/>
      <c r="BE32" s="125" t="s">
        <v>168</v>
      </c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</row>
    <row r="33" spans="1:76" s="23" customFormat="1" ht="12.75">
      <c r="A33" s="156" t="s">
        <v>24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 t="s">
        <v>25</v>
      </c>
      <c r="AZ33" s="156"/>
      <c r="BA33" s="156"/>
      <c r="BB33" s="156"/>
      <c r="BC33" s="156"/>
      <c r="BD33" s="156"/>
      <c r="BE33" s="156">
        <v>1</v>
      </c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</row>
    <row r="34" spans="1:76" ht="15" customHeight="1">
      <c r="A34" s="147" t="s">
        <v>203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76" t="s">
        <v>150</v>
      </c>
      <c r="AZ34" s="176"/>
      <c r="BA34" s="176"/>
      <c r="BB34" s="176"/>
      <c r="BC34" s="176"/>
      <c r="BD34" s="176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</row>
    <row r="35" spans="1:76" ht="12.75">
      <c r="A35" s="157" t="s">
        <v>204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39" t="s">
        <v>151</v>
      </c>
      <c r="AZ35" s="140"/>
      <c r="BA35" s="140"/>
      <c r="BB35" s="140"/>
      <c r="BC35" s="140"/>
      <c r="BD35" s="141"/>
      <c r="BE35" s="177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9"/>
    </row>
    <row r="36" spans="1:76" ht="12.75">
      <c r="A36" s="145" t="s">
        <v>169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2"/>
      <c r="AZ36" s="143"/>
      <c r="BA36" s="143"/>
      <c r="BB36" s="143"/>
      <c r="BC36" s="143"/>
      <c r="BD36" s="144"/>
      <c r="BE36" s="180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2"/>
    </row>
    <row r="37" spans="1:76" ht="15" customHeight="1">
      <c r="A37" s="187" t="s">
        <v>170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74" t="s">
        <v>152</v>
      </c>
      <c r="AZ37" s="174"/>
      <c r="BA37" s="174"/>
      <c r="BB37" s="174"/>
      <c r="BC37" s="174"/>
      <c r="BD37" s="174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</row>
    <row r="38" spans="1:76" ht="12.75">
      <c r="A38" s="138" t="s">
        <v>205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9" t="s">
        <v>153</v>
      </c>
      <c r="AZ38" s="140"/>
      <c r="BA38" s="140"/>
      <c r="BB38" s="140"/>
      <c r="BC38" s="140"/>
      <c r="BD38" s="141"/>
      <c r="BE38" s="177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9"/>
    </row>
    <row r="39" spans="1:76" ht="12.75">
      <c r="A39" s="145" t="s">
        <v>206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2"/>
      <c r="AZ39" s="143"/>
      <c r="BA39" s="143"/>
      <c r="BB39" s="143"/>
      <c r="BC39" s="143"/>
      <c r="BD39" s="144"/>
      <c r="BE39" s="180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2"/>
    </row>
  </sheetData>
  <sheetProtection/>
  <mergeCells count="79">
    <mergeCell ref="BE6:BX7"/>
    <mergeCell ref="AY6:BD7"/>
    <mergeCell ref="AY8:BD8"/>
    <mergeCell ref="BE8:BX8"/>
    <mergeCell ref="BE11:BX11"/>
    <mergeCell ref="AY9:BD10"/>
    <mergeCell ref="BE9:BX10"/>
    <mergeCell ref="A3:AX3"/>
    <mergeCell ref="AY3:BD3"/>
    <mergeCell ref="BE3:BX3"/>
    <mergeCell ref="A1:BX1"/>
    <mergeCell ref="A16:AX16"/>
    <mergeCell ref="AY12:BD12"/>
    <mergeCell ref="BE12:BX12"/>
    <mergeCell ref="AY13:BD14"/>
    <mergeCell ref="BE13:BX14"/>
    <mergeCell ref="AY11:BD11"/>
    <mergeCell ref="A4:AX4"/>
    <mergeCell ref="AY4:BD4"/>
    <mergeCell ref="BE4:BX4"/>
    <mergeCell ref="A5:AX5"/>
    <mergeCell ref="AY5:BD5"/>
    <mergeCell ref="BE5:BX5"/>
    <mergeCell ref="A13:AX13"/>
    <mergeCell ref="A14:AX14"/>
    <mergeCell ref="A15:AX15"/>
    <mergeCell ref="A6:AX6"/>
    <mergeCell ref="A7:AX7"/>
    <mergeCell ref="A8:AX8"/>
    <mergeCell ref="A9:AX9"/>
    <mergeCell ref="A10:AX10"/>
    <mergeCell ref="A11:AX11"/>
    <mergeCell ref="A12:AX12"/>
    <mergeCell ref="A22:AX22"/>
    <mergeCell ref="AY22:BD22"/>
    <mergeCell ref="BE22:BX22"/>
    <mergeCell ref="A19:AX19"/>
    <mergeCell ref="A20:AX20"/>
    <mergeCell ref="A17:AX17"/>
    <mergeCell ref="A18:AX18"/>
    <mergeCell ref="A29:BX29"/>
    <mergeCell ref="A31:AX31"/>
    <mergeCell ref="AY31:BD31"/>
    <mergeCell ref="BE31:BX31"/>
    <mergeCell ref="A24:AX24"/>
    <mergeCell ref="A26:AX26"/>
    <mergeCell ref="A25:AX25"/>
    <mergeCell ref="AY25:BD26"/>
    <mergeCell ref="BE25:BX26"/>
    <mergeCell ref="A34:AX34"/>
    <mergeCell ref="AY34:BD34"/>
    <mergeCell ref="BE34:BX34"/>
    <mergeCell ref="A35:AX35"/>
    <mergeCell ref="A32:AX32"/>
    <mergeCell ref="AY32:BD32"/>
    <mergeCell ref="BE32:BX32"/>
    <mergeCell ref="A33:AX33"/>
    <mergeCell ref="AY33:BD33"/>
    <mergeCell ref="BE33:BX33"/>
    <mergeCell ref="AY38:BD39"/>
    <mergeCell ref="AY35:BD36"/>
    <mergeCell ref="A38:AX38"/>
    <mergeCell ref="A39:AX39"/>
    <mergeCell ref="BE38:BX39"/>
    <mergeCell ref="A36:AX36"/>
    <mergeCell ref="A37:AX37"/>
    <mergeCell ref="AY37:BD37"/>
    <mergeCell ref="BE37:BX37"/>
    <mergeCell ref="BE35:BX36"/>
    <mergeCell ref="A23:AX23"/>
    <mergeCell ref="AY15:BD16"/>
    <mergeCell ref="AY17:BD20"/>
    <mergeCell ref="AY23:BD24"/>
    <mergeCell ref="BE23:BX24"/>
    <mergeCell ref="BE17:BX20"/>
    <mergeCell ref="BE15:BX16"/>
    <mergeCell ref="A21:AX21"/>
    <mergeCell ref="AY21:BD21"/>
    <mergeCell ref="BE21:BX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40"/>
  <sheetViews>
    <sheetView zoomScalePageLayoutView="0" workbookViewId="0" topLeftCell="A1">
      <selection activeCell="Y14" sqref="Y14:AC16"/>
    </sheetView>
  </sheetViews>
  <sheetFormatPr defaultColWidth="1.37890625" defaultRowHeight="12.75"/>
  <cols>
    <col min="1" max="28" width="1.37890625" style="1" customWidth="1"/>
    <col min="29" max="29" width="2.375" style="1" customWidth="1"/>
    <col min="30" max="53" width="1.37890625" style="1" customWidth="1"/>
    <col min="54" max="54" width="2.25390625" style="1" customWidth="1"/>
    <col min="55" max="61" width="1.37890625" style="1" customWidth="1"/>
    <col min="62" max="62" width="3.625" style="1" customWidth="1"/>
    <col min="63" max="16384" width="1.37890625" style="1" customWidth="1"/>
  </cols>
  <sheetData>
    <row r="1" spans="1:99" s="41" customFormat="1" ht="15.75">
      <c r="A1" s="170" t="s">
        <v>207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</row>
    <row r="2" s="50" customFormat="1" ht="8.25"/>
    <row r="3" spans="47:99" s="38" customFormat="1" ht="12"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CU3" s="40" t="s">
        <v>60</v>
      </c>
    </row>
    <row r="4" spans="1:99" s="52" customFormat="1" ht="10.5">
      <c r="A4" s="195" t="s">
        <v>112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 t="s">
        <v>19</v>
      </c>
      <c r="M4" s="195"/>
      <c r="N4" s="195"/>
      <c r="O4" s="195" t="s">
        <v>17</v>
      </c>
      <c r="P4" s="195"/>
      <c r="Q4" s="195"/>
      <c r="R4" s="195"/>
      <c r="S4" s="195"/>
      <c r="T4" s="195" t="s">
        <v>116</v>
      </c>
      <c r="U4" s="195"/>
      <c r="V4" s="195"/>
      <c r="W4" s="195"/>
      <c r="X4" s="195"/>
      <c r="Y4" s="195" t="s">
        <v>120</v>
      </c>
      <c r="Z4" s="195"/>
      <c r="AA4" s="195"/>
      <c r="AB4" s="195"/>
      <c r="AC4" s="195"/>
      <c r="AD4" s="196" t="s">
        <v>22</v>
      </c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8"/>
    </row>
    <row r="5" spans="1:99" s="52" customFormat="1" ht="10.5">
      <c r="A5" s="199" t="s">
        <v>113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 t="s">
        <v>114</v>
      </c>
      <c r="M5" s="199"/>
      <c r="N5" s="199"/>
      <c r="O5" s="199" t="s">
        <v>157</v>
      </c>
      <c r="P5" s="199"/>
      <c r="Q5" s="199"/>
      <c r="R5" s="199"/>
      <c r="S5" s="199"/>
      <c r="T5" s="199" t="s">
        <v>118</v>
      </c>
      <c r="U5" s="199"/>
      <c r="V5" s="199"/>
      <c r="W5" s="199"/>
      <c r="X5" s="199"/>
      <c r="Y5" s="199" t="s">
        <v>118</v>
      </c>
      <c r="Z5" s="199"/>
      <c r="AA5" s="199"/>
      <c r="AB5" s="199"/>
      <c r="AC5" s="199"/>
      <c r="AD5" s="199" t="s">
        <v>124</v>
      </c>
      <c r="AE5" s="199"/>
      <c r="AF5" s="199"/>
      <c r="AG5" s="199"/>
      <c r="AH5" s="199"/>
      <c r="AI5" s="199" t="s">
        <v>121</v>
      </c>
      <c r="AJ5" s="199"/>
      <c r="AK5" s="199"/>
      <c r="AL5" s="199"/>
      <c r="AM5" s="199"/>
      <c r="AN5" s="199" t="s">
        <v>128</v>
      </c>
      <c r="AO5" s="199"/>
      <c r="AP5" s="199"/>
      <c r="AQ5" s="199"/>
      <c r="AR5" s="199"/>
      <c r="AS5" s="199" t="s">
        <v>208</v>
      </c>
      <c r="AT5" s="199"/>
      <c r="AU5" s="199"/>
      <c r="AV5" s="199"/>
      <c r="AW5" s="199"/>
      <c r="AX5" s="199" t="s">
        <v>131</v>
      </c>
      <c r="AY5" s="199"/>
      <c r="AZ5" s="199"/>
      <c r="BA5" s="199"/>
      <c r="BB5" s="199"/>
      <c r="BC5" s="196" t="s">
        <v>121</v>
      </c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8"/>
      <c r="BO5" s="199" t="s">
        <v>119</v>
      </c>
      <c r="BP5" s="199"/>
      <c r="BQ5" s="199"/>
      <c r="BR5" s="199"/>
      <c r="BS5" s="199"/>
      <c r="BT5" s="199" t="s">
        <v>119</v>
      </c>
      <c r="BU5" s="199"/>
      <c r="BV5" s="199"/>
      <c r="BW5" s="199"/>
      <c r="BX5" s="199"/>
      <c r="BY5" s="199" t="s">
        <v>121</v>
      </c>
      <c r="BZ5" s="199"/>
      <c r="CA5" s="199"/>
      <c r="CB5" s="199"/>
      <c r="CC5" s="199" t="s">
        <v>135</v>
      </c>
      <c r="CD5" s="199"/>
      <c r="CE5" s="199"/>
      <c r="CF5" s="199"/>
      <c r="CG5" s="196" t="s">
        <v>121</v>
      </c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8"/>
    </row>
    <row r="6" spans="1:99" s="52" customFormat="1" ht="10.5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 t="s">
        <v>115</v>
      </c>
      <c r="M6" s="199"/>
      <c r="N6" s="199"/>
      <c r="O6" s="199"/>
      <c r="P6" s="199"/>
      <c r="Q6" s="199"/>
      <c r="R6" s="199"/>
      <c r="S6" s="199"/>
      <c r="T6" s="199" t="s">
        <v>119</v>
      </c>
      <c r="U6" s="199"/>
      <c r="V6" s="199"/>
      <c r="W6" s="199"/>
      <c r="X6" s="199"/>
      <c r="Y6" s="199" t="s">
        <v>119</v>
      </c>
      <c r="Z6" s="199"/>
      <c r="AA6" s="199"/>
      <c r="AB6" s="199"/>
      <c r="AC6" s="199"/>
      <c r="AD6" s="199" t="s">
        <v>125</v>
      </c>
      <c r="AE6" s="199"/>
      <c r="AF6" s="199"/>
      <c r="AG6" s="199"/>
      <c r="AH6" s="199"/>
      <c r="AI6" s="199" t="s">
        <v>124</v>
      </c>
      <c r="AJ6" s="199"/>
      <c r="AK6" s="199"/>
      <c r="AL6" s="199"/>
      <c r="AM6" s="199"/>
      <c r="AN6" s="199" t="s">
        <v>119</v>
      </c>
      <c r="AO6" s="199"/>
      <c r="AP6" s="199"/>
      <c r="AQ6" s="199"/>
      <c r="AR6" s="199"/>
      <c r="AS6" s="199" t="s">
        <v>209</v>
      </c>
      <c r="AT6" s="199"/>
      <c r="AU6" s="199"/>
      <c r="AV6" s="199"/>
      <c r="AW6" s="199"/>
      <c r="AX6" s="199" t="s">
        <v>119</v>
      </c>
      <c r="AY6" s="199"/>
      <c r="AZ6" s="199"/>
      <c r="BA6" s="199"/>
      <c r="BB6" s="199"/>
      <c r="BC6" s="199" t="s">
        <v>132</v>
      </c>
      <c r="BD6" s="199"/>
      <c r="BE6" s="199"/>
      <c r="BF6" s="199"/>
      <c r="BG6" s="199" t="s">
        <v>211</v>
      </c>
      <c r="BH6" s="199"/>
      <c r="BI6" s="199"/>
      <c r="BJ6" s="199"/>
      <c r="BK6" s="199" t="s">
        <v>218</v>
      </c>
      <c r="BL6" s="199"/>
      <c r="BM6" s="199"/>
      <c r="BN6" s="199"/>
      <c r="BO6" s="199" t="s">
        <v>222</v>
      </c>
      <c r="BP6" s="199"/>
      <c r="BQ6" s="199"/>
      <c r="BR6" s="199"/>
      <c r="BS6" s="199"/>
      <c r="BT6" s="199" t="s">
        <v>224</v>
      </c>
      <c r="BU6" s="199"/>
      <c r="BV6" s="199"/>
      <c r="BW6" s="199"/>
      <c r="BX6" s="199"/>
      <c r="BY6" s="199" t="s">
        <v>119</v>
      </c>
      <c r="BZ6" s="199"/>
      <c r="CA6" s="199"/>
      <c r="CB6" s="199"/>
      <c r="CC6" s="199"/>
      <c r="CD6" s="199"/>
      <c r="CE6" s="199"/>
      <c r="CF6" s="199"/>
      <c r="CG6" s="199" t="s">
        <v>119</v>
      </c>
      <c r="CH6" s="199"/>
      <c r="CI6" s="199"/>
      <c r="CJ6" s="199"/>
      <c r="CK6" s="199"/>
      <c r="CL6" s="199" t="s">
        <v>119</v>
      </c>
      <c r="CM6" s="199"/>
      <c r="CN6" s="199"/>
      <c r="CO6" s="199"/>
      <c r="CP6" s="199"/>
      <c r="CQ6" s="199" t="s">
        <v>119</v>
      </c>
      <c r="CR6" s="199"/>
      <c r="CS6" s="199"/>
      <c r="CT6" s="199"/>
      <c r="CU6" s="199"/>
    </row>
    <row r="7" spans="1:99" s="52" customFormat="1" ht="10.5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 t="s">
        <v>126</v>
      </c>
      <c r="AJ7" s="199"/>
      <c r="AK7" s="199"/>
      <c r="AL7" s="199"/>
      <c r="AM7" s="199"/>
      <c r="AN7" s="199" t="s">
        <v>130</v>
      </c>
      <c r="AO7" s="199"/>
      <c r="AP7" s="199"/>
      <c r="AQ7" s="199"/>
      <c r="AR7" s="199"/>
      <c r="AS7" s="199" t="s">
        <v>210</v>
      </c>
      <c r="AT7" s="199"/>
      <c r="AU7" s="199"/>
      <c r="AV7" s="199"/>
      <c r="AW7" s="199"/>
      <c r="AX7" s="199"/>
      <c r="AY7" s="199"/>
      <c r="AZ7" s="199"/>
      <c r="BA7" s="199"/>
      <c r="BB7" s="199"/>
      <c r="BC7" s="199" t="s">
        <v>133</v>
      </c>
      <c r="BD7" s="199"/>
      <c r="BE7" s="199"/>
      <c r="BF7" s="199"/>
      <c r="BG7" s="199" t="s">
        <v>212</v>
      </c>
      <c r="BH7" s="199"/>
      <c r="BI7" s="199"/>
      <c r="BJ7" s="199"/>
      <c r="BK7" s="199" t="s">
        <v>219</v>
      </c>
      <c r="BL7" s="199"/>
      <c r="BM7" s="199"/>
      <c r="BN7" s="199"/>
      <c r="BO7" s="199" t="s">
        <v>223</v>
      </c>
      <c r="BP7" s="199"/>
      <c r="BQ7" s="199"/>
      <c r="BR7" s="199"/>
      <c r="BS7" s="199"/>
      <c r="BT7" s="199" t="s">
        <v>225</v>
      </c>
      <c r="BU7" s="199"/>
      <c r="BV7" s="199"/>
      <c r="BW7" s="199"/>
      <c r="BX7" s="199"/>
      <c r="BY7" s="199" t="s">
        <v>231</v>
      </c>
      <c r="BZ7" s="199"/>
      <c r="CA7" s="199"/>
      <c r="CB7" s="199"/>
      <c r="CC7" s="199"/>
      <c r="CD7" s="199"/>
      <c r="CE7" s="199"/>
      <c r="CF7" s="199"/>
      <c r="CG7" s="199" t="s">
        <v>136</v>
      </c>
      <c r="CH7" s="199"/>
      <c r="CI7" s="199"/>
      <c r="CJ7" s="199"/>
      <c r="CK7" s="199"/>
      <c r="CL7" s="199" t="s">
        <v>139</v>
      </c>
      <c r="CM7" s="199"/>
      <c r="CN7" s="199"/>
      <c r="CO7" s="199"/>
      <c r="CP7" s="199"/>
      <c r="CQ7" s="199" t="s">
        <v>143</v>
      </c>
      <c r="CR7" s="199"/>
      <c r="CS7" s="199"/>
      <c r="CT7" s="199"/>
      <c r="CU7" s="199"/>
    </row>
    <row r="8" spans="1:99" s="52" customFormat="1" ht="10.5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200"/>
      <c r="Z8" s="200"/>
      <c r="AA8" s="200"/>
      <c r="AB8" s="200"/>
      <c r="AC8" s="200"/>
      <c r="AD8" s="199"/>
      <c r="AE8" s="199"/>
      <c r="AF8" s="199"/>
      <c r="AG8" s="199"/>
      <c r="AH8" s="199"/>
      <c r="AI8" s="199" t="s">
        <v>127</v>
      </c>
      <c r="AJ8" s="199"/>
      <c r="AK8" s="199"/>
      <c r="AL8" s="199"/>
      <c r="AM8" s="199"/>
      <c r="AN8" s="199" t="s">
        <v>129</v>
      </c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 t="s">
        <v>134</v>
      </c>
      <c r="BD8" s="199"/>
      <c r="BE8" s="199"/>
      <c r="BF8" s="199"/>
      <c r="BG8" s="199" t="s">
        <v>213</v>
      </c>
      <c r="BH8" s="199"/>
      <c r="BI8" s="199"/>
      <c r="BJ8" s="199"/>
      <c r="BK8" s="199" t="s">
        <v>220</v>
      </c>
      <c r="BL8" s="199"/>
      <c r="BM8" s="199"/>
      <c r="BN8" s="199"/>
      <c r="BO8" s="199"/>
      <c r="BP8" s="199"/>
      <c r="BQ8" s="199"/>
      <c r="BR8" s="199"/>
      <c r="BS8" s="199"/>
      <c r="BT8" s="199" t="s">
        <v>226</v>
      </c>
      <c r="BU8" s="199"/>
      <c r="BV8" s="199"/>
      <c r="BW8" s="199"/>
      <c r="BX8" s="199"/>
      <c r="BY8" s="199" t="s">
        <v>232</v>
      </c>
      <c r="BZ8" s="199"/>
      <c r="CA8" s="199"/>
      <c r="CB8" s="199"/>
      <c r="CC8" s="199"/>
      <c r="CD8" s="199"/>
      <c r="CE8" s="199"/>
      <c r="CF8" s="199"/>
      <c r="CG8" s="199" t="s">
        <v>137</v>
      </c>
      <c r="CH8" s="199"/>
      <c r="CI8" s="199"/>
      <c r="CJ8" s="199"/>
      <c r="CK8" s="199"/>
      <c r="CL8" s="199" t="s">
        <v>140</v>
      </c>
      <c r="CM8" s="199"/>
      <c r="CN8" s="199"/>
      <c r="CO8" s="199"/>
      <c r="CP8" s="199"/>
      <c r="CQ8" s="199" t="s">
        <v>144</v>
      </c>
      <c r="CR8" s="199"/>
      <c r="CS8" s="199"/>
      <c r="CT8" s="199"/>
      <c r="CU8" s="199"/>
    </row>
    <row r="9" spans="1:99" s="52" customFormat="1" ht="10.5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200"/>
      <c r="Z9" s="200"/>
      <c r="AA9" s="200"/>
      <c r="AB9" s="200"/>
      <c r="AC9" s="200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 t="s">
        <v>214</v>
      </c>
      <c r="BH9" s="199"/>
      <c r="BI9" s="199"/>
      <c r="BJ9" s="199"/>
      <c r="BK9" s="199" t="s">
        <v>221</v>
      </c>
      <c r="BL9" s="199"/>
      <c r="BM9" s="199"/>
      <c r="BN9" s="199"/>
      <c r="BO9" s="199"/>
      <c r="BP9" s="199"/>
      <c r="BQ9" s="199"/>
      <c r="BR9" s="199"/>
      <c r="BS9" s="199"/>
      <c r="BT9" s="199" t="s">
        <v>229</v>
      </c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 t="s">
        <v>138</v>
      </c>
      <c r="CH9" s="199"/>
      <c r="CI9" s="199"/>
      <c r="CJ9" s="199"/>
      <c r="CK9" s="199"/>
      <c r="CL9" s="199" t="s">
        <v>141</v>
      </c>
      <c r="CM9" s="199"/>
      <c r="CN9" s="199"/>
      <c r="CO9" s="199"/>
      <c r="CP9" s="199"/>
      <c r="CQ9" s="199"/>
      <c r="CR9" s="199"/>
      <c r="CS9" s="199"/>
      <c r="CT9" s="199"/>
      <c r="CU9" s="199"/>
    </row>
    <row r="10" spans="1:99" s="52" customFormat="1" ht="10.5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200"/>
      <c r="Z10" s="200"/>
      <c r="AA10" s="200"/>
      <c r="AB10" s="200"/>
      <c r="AC10" s="200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 t="s">
        <v>215</v>
      </c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 t="s">
        <v>230</v>
      </c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 t="s">
        <v>142</v>
      </c>
      <c r="CM10" s="199"/>
      <c r="CN10" s="199"/>
      <c r="CO10" s="199"/>
      <c r="CP10" s="199"/>
      <c r="CQ10" s="199"/>
      <c r="CR10" s="199"/>
      <c r="CS10" s="199"/>
      <c r="CT10" s="199"/>
      <c r="CU10" s="199"/>
    </row>
    <row r="11" spans="1:99" s="52" customFormat="1" ht="10.5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200"/>
      <c r="Z11" s="200"/>
      <c r="AA11" s="200"/>
      <c r="AB11" s="200"/>
      <c r="AC11" s="200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 t="s">
        <v>216</v>
      </c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 t="s">
        <v>227</v>
      </c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</row>
    <row r="12" spans="1:99" s="52" customFormat="1" ht="10.5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201"/>
      <c r="Z12" s="201"/>
      <c r="AA12" s="201"/>
      <c r="AB12" s="201"/>
      <c r="AC12" s="201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 t="s">
        <v>217</v>
      </c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 t="s">
        <v>228</v>
      </c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</row>
    <row r="13" spans="1:99" s="52" customFormat="1" ht="10.5">
      <c r="A13" s="203" t="s">
        <v>24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 t="s">
        <v>25</v>
      </c>
      <c r="M13" s="203"/>
      <c r="N13" s="203"/>
      <c r="O13" s="203" t="s">
        <v>117</v>
      </c>
      <c r="P13" s="203"/>
      <c r="Q13" s="203"/>
      <c r="R13" s="203"/>
      <c r="S13" s="203"/>
      <c r="T13" s="203">
        <v>1</v>
      </c>
      <c r="U13" s="203"/>
      <c r="V13" s="203"/>
      <c r="W13" s="203"/>
      <c r="X13" s="203"/>
      <c r="Y13" s="203">
        <v>2</v>
      </c>
      <c r="Z13" s="203"/>
      <c r="AA13" s="203"/>
      <c r="AB13" s="203"/>
      <c r="AC13" s="203"/>
      <c r="AD13" s="203">
        <v>3</v>
      </c>
      <c r="AE13" s="203"/>
      <c r="AF13" s="203"/>
      <c r="AG13" s="203"/>
      <c r="AH13" s="203"/>
      <c r="AI13" s="203">
        <v>4</v>
      </c>
      <c r="AJ13" s="203"/>
      <c r="AK13" s="203"/>
      <c r="AL13" s="203"/>
      <c r="AM13" s="203"/>
      <c r="AN13" s="203">
        <v>5</v>
      </c>
      <c r="AO13" s="203"/>
      <c r="AP13" s="203"/>
      <c r="AQ13" s="203"/>
      <c r="AR13" s="203"/>
      <c r="AS13" s="203">
        <v>6</v>
      </c>
      <c r="AT13" s="203"/>
      <c r="AU13" s="203"/>
      <c r="AV13" s="203"/>
      <c r="AW13" s="203"/>
      <c r="AX13" s="203">
        <v>7</v>
      </c>
      <c r="AY13" s="203"/>
      <c r="AZ13" s="203"/>
      <c r="BA13" s="203"/>
      <c r="BB13" s="203"/>
      <c r="BC13" s="203">
        <v>8</v>
      </c>
      <c r="BD13" s="203"/>
      <c r="BE13" s="203"/>
      <c r="BF13" s="203"/>
      <c r="BG13" s="203">
        <v>9</v>
      </c>
      <c r="BH13" s="203"/>
      <c r="BI13" s="203"/>
      <c r="BJ13" s="203"/>
      <c r="BK13" s="203">
        <v>10</v>
      </c>
      <c r="BL13" s="203"/>
      <c r="BM13" s="203"/>
      <c r="BN13" s="203"/>
      <c r="BO13" s="203">
        <v>11</v>
      </c>
      <c r="BP13" s="203"/>
      <c r="BQ13" s="203"/>
      <c r="BR13" s="203"/>
      <c r="BS13" s="203"/>
      <c r="BT13" s="203">
        <v>12</v>
      </c>
      <c r="BU13" s="203"/>
      <c r="BV13" s="203"/>
      <c r="BW13" s="203"/>
      <c r="BX13" s="203"/>
      <c r="BY13" s="203">
        <v>13</v>
      </c>
      <c r="BZ13" s="203"/>
      <c r="CA13" s="203"/>
      <c r="CB13" s="203"/>
      <c r="CC13" s="203">
        <v>14</v>
      </c>
      <c r="CD13" s="203"/>
      <c r="CE13" s="203"/>
      <c r="CF13" s="203"/>
      <c r="CG13" s="203">
        <v>15</v>
      </c>
      <c r="CH13" s="203"/>
      <c r="CI13" s="203"/>
      <c r="CJ13" s="203"/>
      <c r="CK13" s="203"/>
      <c r="CL13" s="203">
        <v>16</v>
      </c>
      <c r="CM13" s="203"/>
      <c r="CN13" s="203"/>
      <c r="CO13" s="203"/>
      <c r="CP13" s="203"/>
      <c r="CQ13" s="203">
        <v>17</v>
      </c>
      <c r="CR13" s="203"/>
      <c r="CS13" s="203"/>
      <c r="CT13" s="203"/>
      <c r="CU13" s="203"/>
    </row>
    <row r="14" spans="1:99" s="53" customFormat="1" ht="11.25">
      <c r="A14" s="204" t="s">
        <v>154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6"/>
      <c r="L14" s="207" t="s">
        <v>234</v>
      </c>
      <c r="M14" s="208"/>
      <c r="N14" s="209"/>
      <c r="O14" s="216"/>
      <c r="P14" s="217"/>
      <c r="Q14" s="217"/>
      <c r="R14" s="217"/>
      <c r="S14" s="218"/>
      <c r="T14" s="225"/>
      <c r="U14" s="226"/>
      <c r="V14" s="226"/>
      <c r="W14" s="226"/>
      <c r="X14" s="227"/>
      <c r="Y14" s="234">
        <f>SUM(Y17:AC29)</f>
        <v>659626</v>
      </c>
      <c r="Z14" s="235"/>
      <c r="AA14" s="235"/>
      <c r="AB14" s="235"/>
      <c r="AC14" s="236"/>
      <c r="AD14" s="225"/>
      <c r="AE14" s="226"/>
      <c r="AF14" s="226"/>
      <c r="AG14" s="226"/>
      <c r="AH14" s="227"/>
      <c r="AI14" s="225"/>
      <c r="AJ14" s="226"/>
      <c r="AK14" s="226"/>
      <c r="AL14" s="226"/>
      <c r="AM14" s="227"/>
      <c r="AN14" s="225"/>
      <c r="AO14" s="226"/>
      <c r="AP14" s="226"/>
      <c r="AQ14" s="226"/>
      <c r="AR14" s="227"/>
      <c r="AS14" s="225"/>
      <c r="AT14" s="226"/>
      <c r="AU14" s="226"/>
      <c r="AV14" s="226"/>
      <c r="AW14" s="227"/>
      <c r="AX14" s="234">
        <f>Y14</f>
        <v>659626</v>
      </c>
      <c r="AY14" s="235"/>
      <c r="AZ14" s="235"/>
      <c r="BA14" s="235"/>
      <c r="BB14" s="236"/>
      <c r="BC14" s="243"/>
      <c r="BD14" s="235"/>
      <c r="BE14" s="235"/>
      <c r="BF14" s="236"/>
      <c r="BG14" s="234">
        <f>AX14</f>
        <v>659626</v>
      </c>
      <c r="BH14" s="235"/>
      <c r="BI14" s="235"/>
      <c r="BJ14" s="236"/>
      <c r="BK14" s="225"/>
      <c r="BL14" s="226"/>
      <c r="BM14" s="226"/>
      <c r="BN14" s="227"/>
      <c r="BO14" s="225"/>
      <c r="BP14" s="226"/>
      <c r="BQ14" s="226"/>
      <c r="BR14" s="226"/>
      <c r="BS14" s="227"/>
      <c r="BT14" s="225"/>
      <c r="BU14" s="226"/>
      <c r="BV14" s="226"/>
      <c r="BW14" s="226"/>
      <c r="BX14" s="227"/>
      <c r="BY14" s="225"/>
      <c r="BZ14" s="226"/>
      <c r="CA14" s="226"/>
      <c r="CB14" s="227"/>
      <c r="CC14" s="225"/>
      <c r="CD14" s="226"/>
      <c r="CE14" s="226"/>
      <c r="CF14" s="227"/>
      <c r="CG14" s="225"/>
      <c r="CH14" s="226"/>
      <c r="CI14" s="226"/>
      <c r="CJ14" s="226"/>
      <c r="CK14" s="227"/>
      <c r="CL14" s="225"/>
      <c r="CM14" s="226"/>
      <c r="CN14" s="226"/>
      <c r="CO14" s="226"/>
      <c r="CP14" s="227"/>
      <c r="CQ14" s="225"/>
      <c r="CR14" s="226"/>
      <c r="CS14" s="226"/>
      <c r="CT14" s="226"/>
      <c r="CU14" s="227"/>
    </row>
    <row r="15" spans="1:99" s="53" customFormat="1" ht="11.25">
      <c r="A15" s="244" t="s">
        <v>155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6"/>
      <c r="L15" s="210"/>
      <c r="M15" s="211"/>
      <c r="N15" s="212"/>
      <c r="O15" s="219"/>
      <c r="P15" s="220"/>
      <c r="Q15" s="220"/>
      <c r="R15" s="220"/>
      <c r="S15" s="221"/>
      <c r="T15" s="228"/>
      <c r="U15" s="229"/>
      <c r="V15" s="229"/>
      <c r="W15" s="229"/>
      <c r="X15" s="230"/>
      <c r="Y15" s="237"/>
      <c r="Z15" s="238"/>
      <c r="AA15" s="238"/>
      <c r="AB15" s="238"/>
      <c r="AC15" s="239"/>
      <c r="AD15" s="228"/>
      <c r="AE15" s="229"/>
      <c r="AF15" s="229"/>
      <c r="AG15" s="229"/>
      <c r="AH15" s="230"/>
      <c r="AI15" s="228"/>
      <c r="AJ15" s="229"/>
      <c r="AK15" s="229"/>
      <c r="AL15" s="229"/>
      <c r="AM15" s="230"/>
      <c r="AN15" s="228"/>
      <c r="AO15" s="229"/>
      <c r="AP15" s="229"/>
      <c r="AQ15" s="229"/>
      <c r="AR15" s="230"/>
      <c r="AS15" s="228"/>
      <c r="AT15" s="229"/>
      <c r="AU15" s="229"/>
      <c r="AV15" s="229"/>
      <c r="AW15" s="230"/>
      <c r="AX15" s="237"/>
      <c r="AY15" s="238"/>
      <c r="AZ15" s="238"/>
      <c r="BA15" s="238"/>
      <c r="BB15" s="239"/>
      <c r="BC15" s="237"/>
      <c r="BD15" s="238"/>
      <c r="BE15" s="238"/>
      <c r="BF15" s="239"/>
      <c r="BG15" s="237"/>
      <c r="BH15" s="238"/>
      <c r="BI15" s="238"/>
      <c r="BJ15" s="239"/>
      <c r="BK15" s="228"/>
      <c r="BL15" s="229"/>
      <c r="BM15" s="229"/>
      <c r="BN15" s="230"/>
      <c r="BO15" s="228"/>
      <c r="BP15" s="229"/>
      <c r="BQ15" s="229"/>
      <c r="BR15" s="229"/>
      <c r="BS15" s="230"/>
      <c r="BT15" s="228"/>
      <c r="BU15" s="229"/>
      <c r="BV15" s="229"/>
      <c r="BW15" s="229"/>
      <c r="BX15" s="230"/>
      <c r="BY15" s="228"/>
      <c r="BZ15" s="229"/>
      <c r="CA15" s="229"/>
      <c r="CB15" s="230"/>
      <c r="CC15" s="228"/>
      <c r="CD15" s="229"/>
      <c r="CE15" s="229"/>
      <c r="CF15" s="230"/>
      <c r="CG15" s="228"/>
      <c r="CH15" s="229"/>
      <c r="CI15" s="229"/>
      <c r="CJ15" s="229"/>
      <c r="CK15" s="230"/>
      <c r="CL15" s="228"/>
      <c r="CM15" s="229"/>
      <c r="CN15" s="229"/>
      <c r="CO15" s="229"/>
      <c r="CP15" s="230"/>
      <c r="CQ15" s="228"/>
      <c r="CR15" s="229"/>
      <c r="CS15" s="229"/>
      <c r="CT15" s="229"/>
      <c r="CU15" s="230"/>
    </row>
    <row r="16" spans="1:99" s="53" customFormat="1" ht="11.25">
      <c r="A16" s="247" t="s">
        <v>156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13"/>
      <c r="M16" s="214"/>
      <c r="N16" s="215"/>
      <c r="O16" s="222"/>
      <c r="P16" s="223"/>
      <c r="Q16" s="223"/>
      <c r="R16" s="223"/>
      <c r="S16" s="224"/>
      <c r="T16" s="231"/>
      <c r="U16" s="232"/>
      <c r="V16" s="232"/>
      <c r="W16" s="232"/>
      <c r="X16" s="233"/>
      <c r="Y16" s="240"/>
      <c r="Z16" s="241"/>
      <c r="AA16" s="241"/>
      <c r="AB16" s="241"/>
      <c r="AC16" s="242"/>
      <c r="AD16" s="231"/>
      <c r="AE16" s="232"/>
      <c r="AF16" s="232"/>
      <c r="AG16" s="232"/>
      <c r="AH16" s="233"/>
      <c r="AI16" s="231"/>
      <c r="AJ16" s="232"/>
      <c r="AK16" s="232"/>
      <c r="AL16" s="232"/>
      <c r="AM16" s="233"/>
      <c r="AN16" s="231"/>
      <c r="AO16" s="232"/>
      <c r="AP16" s="232"/>
      <c r="AQ16" s="232"/>
      <c r="AR16" s="233"/>
      <c r="AS16" s="231"/>
      <c r="AT16" s="232"/>
      <c r="AU16" s="232"/>
      <c r="AV16" s="232"/>
      <c r="AW16" s="233"/>
      <c r="AX16" s="240"/>
      <c r="AY16" s="241"/>
      <c r="AZ16" s="241"/>
      <c r="BA16" s="241"/>
      <c r="BB16" s="242"/>
      <c r="BC16" s="240"/>
      <c r="BD16" s="241"/>
      <c r="BE16" s="241"/>
      <c r="BF16" s="242"/>
      <c r="BG16" s="240"/>
      <c r="BH16" s="241"/>
      <c r="BI16" s="241"/>
      <c r="BJ16" s="242"/>
      <c r="BK16" s="231"/>
      <c r="BL16" s="232"/>
      <c r="BM16" s="232"/>
      <c r="BN16" s="233"/>
      <c r="BO16" s="231"/>
      <c r="BP16" s="232"/>
      <c r="BQ16" s="232"/>
      <c r="BR16" s="232"/>
      <c r="BS16" s="233"/>
      <c r="BT16" s="231"/>
      <c r="BU16" s="232"/>
      <c r="BV16" s="232"/>
      <c r="BW16" s="232"/>
      <c r="BX16" s="233"/>
      <c r="BY16" s="231"/>
      <c r="BZ16" s="232"/>
      <c r="CA16" s="232"/>
      <c r="CB16" s="233"/>
      <c r="CC16" s="231"/>
      <c r="CD16" s="232"/>
      <c r="CE16" s="232"/>
      <c r="CF16" s="233"/>
      <c r="CG16" s="231"/>
      <c r="CH16" s="232"/>
      <c r="CI16" s="232"/>
      <c r="CJ16" s="232"/>
      <c r="CK16" s="233"/>
      <c r="CL16" s="231"/>
      <c r="CM16" s="232"/>
      <c r="CN16" s="232"/>
      <c r="CO16" s="232"/>
      <c r="CP16" s="233"/>
      <c r="CQ16" s="231"/>
      <c r="CR16" s="232"/>
      <c r="CS16" s="232"/>
      <c r="CT16" s="232"/>
      <c r="CU16" s="233"/>
    </row>
    <row r="17" spans="1:99" s="53" customFormat="1" ht="15" customHeight="1">
      <c r="A17" s="248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9"/>
      <c r="M17" s="249"/>
      <c r="N17" s="249"/>
      <c r="O17" s="250" t="s">
        <v>237</v>
      </c>
      <c r="P17" s="250"/>
      <c r="Q17" s="250"/>
      <c r="R17" s="250"/>
      <c r="S17" s="250"/>
      <c r="T17" s="251"/>
      <c r="U17" s="251"/>
      <c r="V17" s="251"/>
      <c r="W17" s="251"/>
      <c r="X17" s="251"/>
      <c r="Y17" s="252">
        <v>6780</v>
      </c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>
        <f aca="true" t="shared" si="0" ref="AX17:AX29">Y17</f>
        <v>6780</v>
      </c>
      <c r="AY17" s="252"/>
      <c r="AZ17" s="252"/>
      <c r="BA17" s="252"/>
      <c r="BB17" s="252"/>
      <c r="BC17" s="252"/>
      <c r="BD17" s="252"/>
      <c r="BE17" s="252"/>
      <c r="BF17" s="252"/>
      <c r="BG17" s="252">
        <f aca="true" t="shared" si="1" ref="BG17:BG29">AX17</f>
        <v>6780</v>
      </c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</row>
    <row r="18" spans="1:99" s="53" customFormat="1" ht="20.25" customHeight="1">
      <c r="A18" s="253"/>
      <c r="B18" s="254"/>
      <c r="C18" s="254"/>
      <c r="D18" s="254"/>
      <c r="E18" s="254"/>
      <c r="F18" s="254"/>
      <c r="G18" s="254"/>
      <c r="H18" s="254"/>
      <c r="I18" s="254"/>
      <c r="J18" s="254"/>
      <c r="K18" s="255"/>
      <c r="L18" s="256"/>
      <c r="M18" s="256"/>
      <c r="N18" s="256"/>
      <c r="O18" s="257" t="s">
        <v>238</v>
      </c>
      <c r="P18" s="257"/>
      <c r="Q18" s="257"/>
      <c r="R18" s="257"/>
      <c r="S18" s="257"/>
      <c r="T18" s="258"/>
      <c r="U18" s="258"/>
      <c r="V18" s="258"/>
      <c r="W18" s="258"/>
      <c r="X18" s="258"/>
      <c r="Y18" s="252">
        <f>2542</f>
        <v>2542</v>
      </c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>
        <f t="shared" si="0"/>
        <v>2542</v>
      </c>
      <c r="AY18" s="252"/>
      <c r="AZ18" s="252"/>
      <c r="BA18" s="252"/>
      <c r="BB18" s="252"/>
      <c r="BC18" s="252"/>
      <c r="BD18" s="252"/>
      <c r="BE18" s="252"/>
      <c r="BF18" s="252"/>
      <c r="BG18" s="252">
        <f t="shared" si="1"/>
        <v>2542</v>
      </c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</row>
    <row r="19" spans="1:99" s="53" customFormat="1" ht="15" customHeight="1">
      <c r="A19" s="248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9"/>
      <c r="M19" s="249"/>
      <c r="N19" s="249"/>
      <c r="O19" s="250" t="s">
        <v>252</v>
      </c>
      <c r="P19" s="250"/>
      <c r="Q19" s="250"/>
      <c r="R19" s="250"/>
      <c r="S19" s="250"/>
      <c r="T19" s="251"/>
      <c r="U19" s="251"/>
      <c r="V19" s="251"/>
      <c r="W19" s="251"/>
      <c r="X19" s="251"/>
      <c r="Y19" s="252">
        <v>22881</v>
      </c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>
        <f t="shared" si="0"/>
        <v>22881</v>
      </c>
      <c r="AY19" s="252"/>
      <c r="AZ19" s="252"/>
      <c r="BA19" s="252"/>
      <c r="BB19" s="252"/>
      <c r="BC19" s="252"/>
      <c r="BD19" s="252"/>
      <c r="BE19" s="252"/>
      <c r="BF19" s="252"/>
      <c r="BG19" s="252">
        <f t="shared" si="1"/>
        <v>22881</v>
      </c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</row>
    <row r="20" spans="1:99" s="53" customFormat="1" ht="15" customHeight="1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56"/>
      <c r="M20" s="256"/>
      <c r="N20" s="256"/>
      <c r="O20" s="257" t="s">
        <v>239</v>
      </c>
      <c r="P20" s="257"/>
      <c r="Q20" s="257"/>
      <c r="R20" s="257"/>
      <c r="S20" s="257"/>
      <c r="T20" s="258"/>
      <c r="U20" s="258"/>
      <c r="V20" s="258"/>
      <c r="W20" s="258"/>
      <c r="X20" s="258"/>
      <c r="Y20" s="252">
        <v>51695</v>
      </c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>
        <f t="shared" si="0"/>
        <v>51695</v>
      </c>
      <c r="AY20" s="252"/>
      <c r="AZ20" s="252"/>
      <c r="BA20" s="252"/>
      <c r="BB20" s="252"/>
      <c r="BC20" s="252"/>
      <c r="BD20" s="252"/>
      <c r="BE20" s="252"/>
      <c r="BF20" s="252"/>
      <c r="BG20" s="252">
        <f t="shared" si="1"/>
        <v>51695</v>
      </c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</row>
    <row r="21" spans="1:99" s="53" customFormat="1" ht="15" customHeight="1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9"/>
      <c r="M21" s="249"/>
      <c r="N21" s="249"/>
      <c r="O21" s="250" t="s">
        <v>240</v>
      </c>
      <c r="P21" s="250"/>
      <c r="Q21" s="250"/>
      <c r="R21" s="250"/>
      <c r="S21" s="250"/>
      <c r="T21" s="251"/>
      <c r="U21" s="251"/>
      <c r="V21" s="251"/>
      <c r="W21" s="251"/>
      <c r="X21" s="251"/>
      <c r="Y21" s="252">
        <v>23728</v>
      </c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>
        <f t="shared" si="0"/>
        <v>23728</v>
      </c>
      <c r="AY21" s="252"/>
      <c r="AZ21" s="252"/>
      <c r="BA21" s="252"/>
      <c r="BB21" s="252"/>
      <c r="BC21" s="252"/>
      <c r="BD21" s="252"/>
      <c r="BE21" s="252"/>
      <c r="BF21" s="252"/>
      <c r="BG21" s="252">
        <f t="shared" si="1"/>
        <v>23728</v>
      </c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</row>
    <row r="22" spans="1:99" s="53" customFormat="1" ht="15" customHeight="1">
      <c r="A22" s="24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9"/>
      <c r="M22" s="249"/>
      <c r="N22" s="249"/>
      <c r="O22" s="250" t="s">
        <v>241</v>
      </c>
      <c r="P22" s="250"/>
      <c r="Q22" s="250"/>
      <c r="R22" s="250"/>
      <c r="S22" s="250"/>
      <c r="T22" s="251"/>
      <c r="U22" s="251"/>
      <c r="V22" s="251"/>
      <c r="W22" s="251"/>
      <c r="X22" s="251"/>
      <c r="Y22" s="252">
        <v>11864</v>
      </c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>
        <f t="shared" si="0"/>
        <v>11864</v>
      </c>
      <c r="AY22" s="252"/>
      <c r="AZ22" s="252"/>
      <c r="BA22" s="252"/>
      <c r="BB22" s="252"/>
      <c r="BC22" s="252"/>
      <c r="BD22" s="252"/>
      <c r="BE22" s="252"/>
      <c r="BF22" s="252"/>
      <c r="BG22" s="252">
        <f t="shared" si="1"/>
        <v>11864</v>
      </c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</row>
    <row r="23" spans="1:99" s="23" customFormat="1" ht="12.75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9"/>
      <c r="M23" s="249"/>
      <c r="N23" s="249"/>
      <c r="O23" s="250" t="s">
        <v>253</v>
      </c>
      <c r="P23" s="250"/>
      <c r="Q23" s="250"/>
      <c r="R23" s="250"/>
      <c r="S23" s="250"/>
      <c r="T23" s="251"/>
      <c r="U23" s="251"/>
      <c r="V23" s="251"/>
      <c r="W23" s="251"/>
      <c r="X23" s="251"/>
      <c r="Y23" s="252">
        <v>17797</v>
      </c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>
        <f t="shared" si="0"/>
        <v>17797</v>
      </c>
      <c r="AY23" s="252"/>
      <c r="AZ23" s="252"/>
      <c r="BA23" s="252"/>
      <c r="BB23" s="252"/>
      <c r="BC23" s="252"/>
      <c r="BD23" s="252"/>
      <c r="BE23" s="252"/>
      <c r="BF23" s="252"/>
      <c r="BG23" s="252">
        <f t="shared" si="1"/>
        <v>17797</v>
      </c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</row>
    <row r="24" spans="1:99" s="18" customFormat="1" ht="12.75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9"/>
      <c r="M24" s="249"/>
      <c r="N24" s="249"/>
      <c r="O24" s="250" t="s">
        <v>242</v>
      </c>
      <c r="P24" s="250"/>
      <c r="Q24" s="250"/>
      <c r="R24" s="250"/>
      <c r="S24" s="250"/>
      <c r="T24" s="251"/>
      <c r="U24" s="251"/>
      <c r="V24" s="251"/>
      <c r="W24" s="251"/>
      <c r="X24" s="251"/>
      <c r="Y24" s="252">
        <v>27119</v>
      </c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>
        <f t="shared" si="0"/>
        <v>27119</v>
      </c>
      <c r="AY24" s="252"/>
      <c r="AZ24" s="252"/>
      <c r="BA24" s="252"/>
      <c r="BB24" s="252"/>
      <c r="BC24" s="252"/>
      <c r="BD24" s="252"/>
      <c r="BE24" s="252"/>
      <c r="BF24" s="252"/>
      <c r="BG24" s="252">
        <f t="shared" si="1"/>
        <v>27119</v>
      </c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252"/>
      <c r="CN24" s="252"/>
      <c r="CO24" s="252"/>
      <c r="CP24" s="252"/>
      <c r="CQ24" s="252"/>
      <c r="CR24" s="252"/>
      <c r="CS24" s="252"/>
      <c r="CT24" s="252"/>
      <c r="CU24" s="252"/>
    </row>
    <row r="25" spans="1:99" ht="12.75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56"/>
      <c r="M25" s="256"/>
      <c r="N25" s="256"/>
      <c r="O25" s="257" t="s">
        <v>243</v>
      </c>
      <c r="P25" s="257"/>
      <c r="Q25" s="257"/>
      <c r="R25" s="257"/>
      <c r="S25" s="257"/>
      <c r="T25" s="258"/>
      <c r="U25" s="258"/>
      <c r="V25" s="258"/>
      <c r="W25" s="258"/>
      <c r="X25" s="258"/>
      <c r="Y25" s="252">
        <v>8475</v>
      </c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>
        <f t="shared" si="0"/>
        <v>8475</v>
      </c>
      <c r="AY25" s="252"/>
      <c r="AZ25" s="252"/>
      <c r="BA25" s="252"/>
      <c r="BB25" s="252"/>
      <c r="BC25" s="252"/>
      <c r="BD25" s="252"/>
      <c r="BE25" s="252"/>
      <c r="BF25" s="252"/>
      <c r="BG25" s="252">
        <f t="shared" si="1"/>
        <v>8475</v>
      </c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2"/>
      <c r="CR25" s="252"/>
      <c r="CS25" s="252"/>
      <c r="CT25" s="252"/>
      <c r="CU25" s="252"/>
    </row>
    <row r="26" spans="1:99" ht="12.75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9"/>
      <c r="M26" s="249"/>
      <c r="N26" s="249"/>
      <c r="O26" s="250" t="s">
        <v>244</v>
      </c>
      <c r="P26" s="250"/>
      <c r="Q26" s="250"/>
      <c r="R26" s="250"/>
      <c r="S26" s="250"/>
      <c r="T26" s="251"/>
      <c r="U26" s="251"/>
      <c r="V26" s="251"/>
      <c r="W26" s="251"/>
      <c r="X26" s="251"/>
      <c r="Y26" s="252">
        <v>1695</v>
      </c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>
        <f t="shared" si="0"/>
        <v>1695</v>
      </c>
      <c r="AY26" s="252"/>
      <c r="AZ26" s="252"/>
      <c r="BA26" s="252"/>
      <c r="BB26" s="252"/>
      <c r="BC26" s="252"/>
      <c r="BD26" s="252"/>
      <c r="BE26" s="252"/>
      <c r="BF26" s="252"/>
      <c r="BG26" s="252">
        <f t="shared" si="1"/>
        <v>1695</v>
      </c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2"/>
      <c r="CR26" s="252"/>
      <c r="CS26" s="252"/>
      <c r="CT26" s="252"/>
      <c r="CU26" s="252"/>
    </row>
    <row r="27" spans="1:99" s="13" customFormat="1" ht="12.75">
      <c r="A27" s="248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9"/>
      <c r="M27" s="249"/>
      <c r="N27" s="249"/>
      <c r="O27" s="250" t="s">
        <v>254</v>
      </c>
      <c r="P27" s="250"/>
      <c r="Q27" s="250"/>
      <c r="R27" s="250"/>
      <c r="S27" s="250"/>
      <c r="T27" s="251"/>
      <c r="U27" s="251"/>
      <c r="V27" s="251"/>
      <c r="W27" s="251"/>
      <c r="X27" s="251"/>
      <c r="Y27" s="252">
        <v>25884</v>
      </c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>
        <f t="shared" si="0"/>
        <v>25884</v>
      </c>
      <c r="AY27" s="252"/>
      <c r="AZ27" s="252"/>
      <c r="BA27" s="252"/>
      <c r="BB27" s="252"/>
      <c r="BC27" s="252"/>
      <c r="BD27" s="252"/>
      <c r="BE27" s="252"/>
      <c r="BF27" s="252"/>
      <c r="BG27" s="252">
        <f t="shared" si="1"/>
        <v>25884</v>
      </c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2"/>
      <c r="CU27" s="252"/>
    </row>
    <row r="28" spans="1:99" s="15" customFormat="1" ht="11.25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9"/>
      <c r="M28" s="249"/>
      <c r="N28" s="249"/>
      <c r="O28" s="250" t="s">
        <v>245</v>
      </c>
      <c r="P28" s="250"/>
      <c r="Q28" s="250"/>
      <c r="R28" s="250"/>
      <c r="S28" s="250"/>
      <c r="T28" s="251"/>
      <c r="U28" s="251"/>
      <c r="V28" s="251"/>
      <c r="W28" s="251"/>
      <c r="X28" s="251"/>
      <c r="Y28" s="252">
        <v>110017</v>
      </c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>
        <f t="shared" si="0"/>
        <v>110017</v>
      </c>
      <c r="AY28" s="252"/>
      <c r="AZ28" s="252"/>
      <c r="BA28" s="252"/>
      <c r="BB28" s="252"/>
      <c r="BC28" s="252"/>
      <c r="BD28" s="252"/>
      <c r="BE28" s="252"/>
      <c r="BF28" s="252"/>
      <c r="BG28" s="252">
        <f t="shared" si="1"/>
        <v>110017</v>
      </c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</row>
    <row r="29" spans="1:99" s="16" customFormat="1" ht="11.25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9"/>
      <c r="M29" s="249"/>
      <c r="N29" s="249"/>
      <c r="O29" s="250" t="s">
        <v>246</v>
      </c>
      <c r="P29" s="250"/>
      <c r="Q29" s="250"/>
      <c r="R29" s="250"/>
      <c r="S29" s="250"/>
      <c r="T29" s="251"/>
      <c r="U29" s="251"/>
      <c r="V29" s="251"/>
      <c r="W29" s="251"/>
      <c r="X29" s="251"/>
      <c r="Y29" s="252">
        <v>349149</v>
      </c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>
        <f t="shared" si="0"/>
        <v>349149</v>
      </c>
      <c r="AY29" s="252"/>
      <c r="AZ29" s="252"/>
      <c r="BA29" s="252"/>
      <c r="BB29" s="252"/>
      <c r="BC29" s="252"/>
      <c r="BD29" s="252"/>
      <c r="BE29" s="252"/>
      <c r="BF29" s="252"/>
      <c r="BG29" s="252">
        <f t="shared" si="1"/>
        <v>349149</v>
      </c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</row>
    <row r="30" spans="1:99" s="13" customFormat="1" ht="12.75">
      <c r="A30" s="245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11"/>
      <c r="M30" s="211"/>
      <c r="N30" s="211"/>
      <c r="O30" s="220"/>
      <c r="P30" s="220"/>
      <c r="Q30" s="220"/>
      <c r="R30" s="220"/>
      <c r="S30" s="220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</row>
    <row r="31" spans="27:90" s="15" customFormat="1" ht="10.5"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52"/>
      <c r="AT31" s="52"/>
      <c r="AU31" s="52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</row>
    <row r="32" spans="5:30" ht="12.75">
      <c r="E32" s="43" t="s">
        <v>8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</row>
    <row r="33" spans="5:94" ht="12.75">
      <c r="E33" s="43" t="s">
        <v>44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CN33" s="48"/>
      <c r="CO33" s="48"/>
      <c r="CP33" s="48"/>
    </row>
    <row r="34" spans="5:94" ht="12.75">
      <c r="E34" s="43" t="s">
        <v>45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CN34" s="48"/>
      <c r="CO34" s="48"/>
      <c r="CP34" s="48"/>
    </row>
    <row r="35" spans="5:30" ht="12.75">
      <c r="E35" s="43" t="s">
        <v>46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</row>
    <row r="36" spans="5:94" ht="12.75">
      <c r="E36" s="23" t="s">
        <v>47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260" t="s">
        <v>249</v>
      </c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18"/>
      <c r="AX36" s="18"/>
      <c r="AY36" s="60" t="s">
        <v>250</v>
      </c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18"/>
      <c r="BT36" s="18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13"/>
      <c r="CH36" s="13"/>
      <c r="CI36" s="13"/>
      <c r="CJ36" s="13"/>
      <c r="CK36" s="13"/>
      <c r="CL36" s="13"/>
      <c r="CM36" s="13"/>
      <c r="CN36" s="13"/>
      <c r="CO36" s="13"/>
      <c r="CP36" s="13"/>
    </row>
    <row r="37" spans="5:94" ht="12.75"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262" t="s">
        <v>11</v>
      </c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52"/>
      <c r="AX37" s="52"/>
      <c r="AY37" s="259" t="s">
        <v>9</v>
      </c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54"/>
      <c r="BT37" s="54"/>
      <c r="BU37" s="263" t="s">
        <v>10</v>
      </c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15"/>
      <c r="CH37" s="15"/>
      <c r="CI37" s="15"/>
      <c r="CJ37" s="15"/>
      <c r="CK37" s="15"/>
      <c r="CL37" s="15"/>
      <c r="CM37" s="15"/>
      <c r="CN37" s="15"/>
      <c r="CO37" s="15"/>
      <c r="CP37" s="15"/>
    </row>
    <row r="38" spans="5:94" ht="12.75"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16"/>
      <c r="CH38" s="16"/>
      <c r="CI38" s="16"/>
      <c r="CJ38" s="16"/>
      <c r="CK38" s="16"/>
      <c r="CL38" s="16"/>
      <c r="CM38" s="16"/>
      <c r="CN38" s="16"/>
      <c r="CO38" s="16"/>
      <c r="CP38" s="16"/>
    </row>
    <row r="39" spans="5:94" ht="12.7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260" t="s">
        <v>247</v>
      </c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18"/>
      <c r="AX39" s="18"/>
      <c r="AY39" s="23" t="s">
        <v>233</v>
      </c>
      <c r="AZ39" s="13"/>
      <c r="BA39" s="13"/>
      <c r="BB39" s="13"/>
      <c r="BC39" s="264" t="s">
        <v>248</v>
      </c>
      <c r="BD39" s="265"/>
      <c r="BE39" s="265"/>
      <c r="BF39" s="265"/>
      <c r="BG39" s="265"/>
      <c r="BH39" s="265"/>
      <c r="BI39" s="265"/>
      <c r="BJ39" s="265"/>
      <c r="BK39" s="265"/>
      <c r="BL39" s="265"/>
      <c r="BM39" s="265"/>
      <c r="BN39" s="265"/>
      <c r="BO39" s="265"/>
      <c r="BP39" s="265"/>
      <c r="BQ39" s="265"/>
      <c r="BR39" s="265"/>
      <c r="BS39" s="13"/>
      <c r="BT39" s="13"/>
      <c r="BU39" s="56" t="s">
        <v>12</v>
      </c>
      <c r="BV39" s="260" t="s">
        <v>3</v>
      </c>
      <c r="BW39" s="260"/>
      <c r="BX39" s="23" t="s">
        <v>13</v>
      </c>
      <c r="BY39" s="260" t="s">
        <v>255</v>
      </c>
      <c r="BZ39" s="260"/>
      <c r="CA39" s="260"/>
      <c r="CB39" s="260"/>
      <c r="CC39" s="260"/>
      <c r="CD39" s="260"/>
      <c r="CE39" s="260"/>
      <c r="CF39" s="260"/>
      <c r="CG39" s="260"/>
      <c r="CH39" s="260"/>
      <c r="CI39" s="260"/>
      <c r="CJ39" s="18"/>
      <c r="CK39" s="57" t="s">
        <v>3</v>
      </c>
      <c r="CL39" s="261" t="s">
        <v>29</v>
      </c>
      <c r="CM39" s="261"/>
      <c r="CN39" s="23" t="s">
        <v>14</v>
      </c>
      <c r="CO39" s="18"/>
      <c r="CP39" s="18"/>
    </row>
    <row r="40" spans="5:94" ht="12.75"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262" t="s">
        <v>15</v>
      </c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52"/>
      <c r="AX40" s="52"/>
      <c r="AY40" s="52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259" t="s">
        <v>16</v>
      </c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</row>
  </sheetData>
  <sheetProtection/>
  <mergeCells count="500">
    <mergeCell ref="CL39:CM39"/>
    <mergeCell ref="AE40:AV40"/>
    <mergeCell ref="BU40:CP40"/>
    <mergeCell ref="AE37:AV37"/>
    <mergeCell ref="AY37:BR37"/>
    <mergeCell ref="BU37:CF37"/>
    <mergeCell ref="AE39:AV39"/>
    <mergeCell ref="BC39:BR39"/>
    <mergeCell ref="BV39:BW39"/>
    <mergeCell ref="BY39:CI39"/>
    <mergeCell ref="CL30:CP30"/>
    <mergeCell ref="CQ30:CU30"/>
    <mergeCell ref="AE36:AV36"/>
    <mergeCell ref="AY36:BR36"/>
    <mergeCell ref="BU36:CF36"/>
    <mergeCell ref="BG30:BJ30"/>
    <mergeCell ref="BK30:BN30"/>
    <mergeCell ref="BO30:BS30"/>
    <mergeCell ref="BT30:BX30"/>
    <mergeCell ref="CC30:CF30"/>
    <mergeCell ref="CL29:CP29"/>
    <mergeCell ref="CQ29:CU29"/>
    <mergeCell ref="A30:K30"/>
    <mergeCell ref="L30:N30"/>
    <mergeCell ref="O30:S30"/>
    <mergeCell ref="T30:X30"/>
    <mergeCell ref="Y30:AC30"/>
    <mergeCell ref="AD30:AH30"/>
    <mergeCell ref="CG30:CK30"/>
    <mergeCell ref="AI30:AM30"/>
    <mergeCell ref="AN30:AR30"/>
    <mergeCell ref="BK29:BN29"/>
    <mergeCell ref="BO29:BS29"/>
    <mergeCell ref="BT29:BX29"/>
    <mergeCell ref="BY29:CB29"/>
    <mergeCell ref="BY30:CB30"/>
    <mergeCell ref="CC29:CF29"/>
    <mergeCell ref="CG29:CK29"/>
    <mergeCell ref="AI29:AM29"/>
    <mergeCell ref="AN29:AR29"/>
    <mergeCell ref="AS29:AW29"/>
    <mergeCell ref="AX29:BB29"/>
    <mergeCell ref="BC29:BF29"/>
    <mergeCell ref="BG29:BJ29"/>
    <mergeCell ref="A29:K29"/>
    <mergeCell ref="L29:N29"/>
    <mergeCell ref="O29:S29"/>
    <mergeCell ref="T29:X29"/>
    <mergeCell ref="Y29:AC29"/>
    <mergeCell ref="AD29:AH29"/>
    <mergeCell ref="BT28:BX28"/>
    <mergeCell ref="BY28:CB28"/>
    <mergeCell ref="CC28:CF28"/>
    <mergeCell ref="CG28:CK28"/>
    <mergeCell ref="CL28:CP28"/>
    <mergeCell ref="CQ28:CU28"/>
    <mergeCell ref="AS28:AW28"/>
    <mergeCell ref="AX28:BB28"/>
    <mergeCell ref="BC28:BF28"/>
    <mergeCell ref="BG28:BJ28"/>
    <mergeCell ref="BK28:BN28"/>
    <mergeCell ref="BO28:BS28"/>
    <mergeCell ref="CL27:CP27"/>
    <mergeCell ref="CQ27:CU27"/>
    <mergeCell ref="A28:K28"/>
    <mergeCell ref="L28:N28"/>
    <mergeCell ref="O28:S28"/>
    <mergeCell ref="T28:X28"/>
    <mergeCell ref="Y28:AC28"/>
    <mergeCell ref="AD28:AH28"/>
    <mergeCell ref="AI28:AM28"/>
    <mergeCell ref="AN28:AR28"/>
    <mergeCell ref="BK27:BN27"/>
    <mergeCell ref="BO27:BS27"/>
    <mergeCell ref="BT27:BX27"/>
    <mergeCell ref="BY27:CB27"/>
    <mergeCell ref="CC27:CF27"/>
    <mergeCell ref="CG27:CK27"/>
    <mergeCell ref="AI27:AM27"/>
    <mergeCell ref="AN27:AR27"/>
    <mergeCell ref="AS27:AW27"/>
    <mergeCell ref="AX27:BB27"/>
    <mergeCell ref="BC27:BF27"/>
    <mergeCell ref="BG27:BJ27"/>
    <mergeCell ref="A27:K27"/>
    <mergeCell ref="L27:N27"/>
    <mergeCell ref="O27:S27"/>
    <mergeCell ref="T27:X27"/>
    <mergeCell ref="Y27:AC27"/>
    <mergeCell ref="AD27:AH27"/>
    <mergeCell ref="BT26:BX26"/>
    <mergeCell ref="BY26:CB26"/>
    <mergeCell ref="CC26:CF26"/>
    <mergeCell ref="CG26:CK26"/>
    <mergeCell ref="CL26:CP26"/>
    <mergeCell ref="CQ26:CU26"/>
    <mergeCell ref="AS26:AW26"/>
    <mergeCell ref="AX26:BB26"/>
    <mergeCell ref="BC26:BF26"/>
    <mergeCell ref="BG26:BJ26"/>
    <mergeCell ref="BK26:BN26"/>
    <mergeCell ref="BO26:BS26"/>
    <mergeCell ref="CL25:CP25"/>
    <mergeCell ref="CQ25:CU25"/>
    <mergeCell ref="A26:K26"/>
    <mergeCell ref="L26:N26"/>
    <mergeCell ref="O26:S26"/>
    <mergeCell ref="T26:X26"/>
    <mergeCell ref="Y26:AC26"/>
    <mergeCell ref="AD26:AH26"/>
    <mergeCell ref="AI26:AM26"/>
    <mergeCell ref="AN26:AR26"/>
    <mergeCell ref="BK25:BN25"/>
    <mergeCell ref="BO25:BS25"/>
    <mergeCell ref="BT25:BX25"/>
    <mergeCell ref="BY25:CB25"/>
    <mergeCell ref="CC25:CF25"/>
    <mergeCell ref="CG25:CK25"/>
    <mergeCell ref="AI25:AM25"/>
    <mergeCell ref="AN25:AR25"/>
    <mergeCell ref="AS25:AW25"/>
    <mergeCell ref="AX25:BB25"/>
    <mergeCell ref="BC25:BF25"/>
    <mergeCell ref="BG25:BJ25"/>
    <mergeCell ref="A25:K25"/>
    <mergeCell ref="L25:N25"/>
    <mergeCell ref="O25:S25"/>
    <mergeCell ref="T25:X25"/>
    <mergeCell ref="Y25:AC25"/>
    <mergeCell ref="AD25:AH25"/>
    <mergeCell ref="BT24:BX24"/>
    <mergeCell ref="BY24:CB24"/>
    <mergeCell ref="CC24:CF24"/>
    <mergeCell ref="CG24:CK24"/>
    <mergeCell ref="CL24:CP24"/>
    <mergeCell ref="CQ24:CU24"/>
    <mergeCell ref="AS24:AW24"/>
    <mergeCell ref="AX24:BB24"/>
    <mergeCell ref="BC24:BF24"/>
    <mergeCell ref="BG24:BJ24"/>
    <mergeCell ref="BK24:BN24"/>
    <mergeCell ref="BO24:BS24"/>
    <mergeCell ref="A24:K24"/>
    <mergeCell ref="L24:N24"/>
    <mergeCell ref="O24:S24"/>
    <mergeCell ref="T24:X24"/>
    <mergeCell ref="Y24:AC24"/>
    <mergeCell ref="AD24:AH24"/>
    <mergeCell ref="AA31:AR31"/>
    <mergeCell ref="BQ31:CL31"/>
    <mergeCell ref="AS30:AW30"/>
    <mergeCell ref="AX30:BB30"/>
    <mergeCell ref="BC30:BF30"/>
    <mergeCell ref="CL23:CP23"/>
    <mergeCell ref="AN23:AR23"/>
    <mergeCell ref="AS23:AW23"/>
    <mergeCell ref="AX23:BB23"/>
    <mergeCell ref="BC23:BF23"/>
    <mergeCell ref="CQ23:CU23"/>
    <mergeCell ref="AI24:AM24"/>
    <mergeCell ref="AN24:AR24"/>
    <mergeCell ref="BK23:BN23"/>
    <mergeCell ref="BO23:BS23"/>
    <mergeCell ref="BT23:BX23"/>
    <mergeCell ref="BY23:CB23"/>
    <mergeCell ref="CC23:CF23"/>
    <mergeCell ref="CG23:CK23"/>
    <mergeCell ref="AI23:AM23"/>
    <mergeCell ref="BG23:BJ23"/>
    <mergeCell ref="A23:K23"/>
    <mergeCell ref="L23:N23"/>
    <mergeCell ref="O23:S23"/>
    <mergeCell ref="T23:X23"/>
    <mergeCell ref="Y23:AC23"/>
    <mergeCell ref="AD23:AH23"/>
    <mergeCell ref="BT22:BX22"/>
    <mergeCell ref="BY22:CB22"/>
    <mergeCell ref="CC22:CF22"/>
    <mergeCell ref="CG22:CK22"/>
    <mergeCell ref="CL22:CP22"/>
    <mergeCell ref="CQ22:CU22"/>
    <mergeCell ref="AS22:AW22"/>
    <mergeCell ref="AX22:BB22"/>
    <mergeCell ref="BC22:BF22"/>
    <mergeCell ref="BG22:BJ22"/>
    <mergeCell ref="BK22:BN22"/>
    <mergeCell ref="BO22:BS22"/>
    <mergeCell ref="CL21:CP21"/>
    <mergeCell ref="CQ21:CU21"/>
    <mergeCell ref="A22:K22"/>
    <mergeCell ref="L22:N22"/>
    <mergeCell ref="O22:S22"/>
    <mergeCell ref="T22:X22"/>
    <mergeCell ref="Y22:AC22"/>
    <mergeCell ref="AD22:AH22"/>
    <mergeCell ref="AI22:AM22"/>
    <mergeCell ref="AN22:AR22"/>
    <mergeCell ref="BK21:BN21"/>
    <mergeCell ref="BO21:BS21"/>
    <mergeCell ref="BT21:BX21"/>
    <mergeCell ref="BY21:CB21"/>
    <mergeCell ref="CC21:CF21"/>
    <mergeCell ref="CG21:CK21"/>
    <mergeCell ref="AI21:AM21"/>
    <mergeCell ref="AN21:AR21"/>
    <mergeCell ref="AS21:AW21"/>
    <mergeCell ref="AX21:BB21"/>
    <mergeCell ref="BC21:BF21"/>
    <mergeCell ref="BG21:BJ21"/>
    <mergeCell ref="A21:K21"/>
    <mergeCell ref="L21:N21"/>
    <mergeCell ref="O21:S21"/>
    <mergeCell ref="T21:X21"/>
    <mergeCell ref="Y21:AC21"/>
    <mergeCell ref="AD21:AH21"/>
    <mergeCell ref="BT20:BX20"/>
    <mergeCell ref="BY20:CB20"/>
    <mergeCell ref="CC20:CF20"/>
    <mergeCell ref="CG20:CK20"/>
    <mergeCell ref="CL20:CP20"/>
    <mergeCell ref="CQ20:CU20"/>
    <mergeCell ref="AS20:AW20"/>
    <mergeCell ref="AX20:BB20"/>
    <mergeCell ref="BC20:BF20"/>
    <mergeCell ref="BG20:BJ20"/>
    <mergeCell ref="BK20:BN20"/>
    <mergeCell ref="BO20:BS20"/>
    <mergeCell ref="CL19:CP19"/>
    <mergeCell ref="CQ19:CU19"/>
    <mergeCell ref="A20:K20"/>
    <mergeCell ref="L20:N20"/>
    <mergeCell ref="O20:S20"/>
    <mergeCell ref="T20:X20"/>
    <mergeCell ref="Y20:AC20"/>
    <mergeCell ref="AD20:AH20"/>
    <mergeCell ref="AI20:AM20"/>
    <mergeCell ref="AN20:AR20"/>
    <mergeCell ref="BK19:BN19"/>
    <mergeCell ref="BO19:BS19"/>
    <mergeCell ref="BT19:BX19"/>
    <mergeCell ref="BY19:CB19"/>
    <mergeCell ref="CC19:CF19"/>
    <mergeCell ref="CG19:CK19"/>
    <mergeCell ref="AI19:AM19"/>
    <mergeCell ref="AN19:AR19"/>
    <mergeCell ref="AS19:AW19"/>
    <mergeCell ref="AX19:BB19"/>
    <mergeCell ref="BC19:BF19"/>
    <mergeCell ref="BG19:BJ19"/>
    <mergeCell ref="A19:K19"/>
    <mergeCell ref="L19:N19"/>
    <mergeCell ref="O19:S19"/>
    <mergeCell ref="T19:X19"/>
    <mergeCell ref="Y19:AC19"/>
    <mergeCell ref="AD19:AH19"/>
    <mergeCell ref="BT18:BX18"/>
    <mergeCell ref="BY18:CB18"/>
    <mergeCell ref="CC18:CF18"/>
    <mergeCell ref="CG18:CK18"/>
    <mergeCell ref="CL18:CP18"/>
    <mergeCell ref="CQ18:CU18"/>
    <mergeCell ref="AS18:AW18"/>
    <mergeCell ref="AX18:BB18"/>
    <mergeCell ref="BC18:BF18"/>
    <mergeCell ref="BG18:BJ18"/>
    <mergeCell ref="BK18:BN18"/>
    <mergeCell ref="BO18:BS18"/>
    <mergeCell ref="CL17:CP17"/>
    <mergeCell ref="CQ17:CU17"/>
    <mergeCell ref="A18:K18"/>
    <mergeCell ref="L18:N18"/>
    <mergeCell ref="O18:S18"/>
    <mergeCell ref="T18:X18"/>
    <mergeCell ref="Y18:AC18"/>
    <mergeCell ref="AD18:AH18"/>
    <mergeCell ref="AI18:AM18"/>
    <mergeCell ref="AN18:AR18"/>
    <mergeCell ref="BK17:BN17"/>
    <mergeCell ref="BO17:BS17"/>
    <mergeCell ref="BT17:BX17"/>
    <mergeCell ref="BY17:CB17"/>
    <mergeCell ref="CC17:CF17"/>
    <mergeCell ref="CG17:CK17"/>
    <mergeCell ref="AI17:AM17"/>
    <mergeCell ref="AN17:AR17"/>
    <mergeCell ref="AS17:AW17"/>
    <mergeCell ref="AX17:BB17"/>
    <mergeCell ref="BC17:BF17"/>
    <mergeCell ref="BG17:BJ17"/>
    <mergeCell ref="CL14:CP16"/>
    <mergeCell ref="CQ14:CU16"/>
    <mergeCell ref="A15:K15"/>
    <mergeCell ref="A16:K16"/>
    <mergeCell ref="A17:K17"/>
    <mergeCell ref="L17:N17"/>
    <mergeCell ref="O17:S17"/>
    <mergeCell ref="T17:X17"/>
    <mergeCell ref="Y17:AC17"/>
    <mergeCell ref="AD17:AH17"/>
    <mergeCell ref="BK14:BN16"/>
    <mergeCell ref="BO14:BS16"/>
    <mergeCell ref="BT14:BX16"/>
    <mergeCell ref="BY14:CB16"/>
    <mergeCell ref="CC14:CF16"/>
    <mergeCell ref="CG14:CK16"/>
    <mergeCell ref="AI14:AM16"/>
    <mergeCell ref="AN14:AR16"/>
    <mergeCell ref="AS14:AW16"/>
    <mergeCell ref="AX14:BB16"/>
    <mergeCell ref="BC14:BF16"/>
    <mergeCell ref="BG14:BJ16"/>
    <mergeCell ref="A14:K14"/>
    <mergeCell ref="L14:N16"/>
    <mergeCell ref="O14:S16"/>
    <mergeCell ref="T14:X16"/>
    <mergeCell ref="Y14:AC16"/>
    <mergeCell ref="AD14:AH16"/>
    <mergeCell ref="BT13:BX13"/>
    <mergeCell ref="BY13:CB13"/>
    <mergeCell ref="CC13:CF13"/>
    <mergeCell ref="CG13:CK13"/>
    <mergeCell ref="CL13:CP13"/>
    <mergeCell ref="CQ13:CU13"/>
    <mergeCell ref="AS13:AW13"/>
    <mergeCell ref="AX13:BB13"/>
    <mergeCell ref="BC13:BF13"/>
    <mergeCell ref="BG13:BJ13"/>
    <mergeCell ref="BK13:BN13"/>
    <mergeCell ref="BO13:BS13"/>
    <mergeCell ref="CL12:CP12"/>
    <mergeCell ref="CQ12:CU12"/>
    <mergeCell ref="A13:K13"/>
    <mergeCell ref="L13:N13"/>
    <mergeCell ref="O13:S13"/>
    <mergeCell ref="T13:X13"/>
    <mergeCell ref="Y13:AC13"/>
    <mergeCell ref="AD13:AH13"/>
    <mergeCell ref="AI13:AM13"/>
    <mergeCell ref="AN13:AR13"/>
    <mergeCell ref="BK12:BN12"/>
    <mergeCell ref="BO12:BS12"/>
    <mergeCell ref="BT12:BX12"/>
    <mergeCell ref="BY12:CB12"/>
    <mergeCell ref="CC12:CF12"/>
    <mergeCell ref="CG12:CK12"/>
    <mergeCell ref="AI12:AM12"/>
    <mergeCell ref="AN12:AR12"/>
    <mergeCell ref="AS12:AW12"/>
    <mergeCell ref="AX12:BB12"/>
    <mergeCell ref="BC12:BF12"/>
    <mergeCell ref="BG12:BJ12"/>
    <mergeCell ref="A12:K12"/>
    <mergeCell ref="L12:N12"/>
    <mergeCell ref="O12:S12"/>
    <mergeCell ref="T12:X12"/>
    <mergeCell ref="Y12:AC12"/>
    <mergeCell ref="AD12:AH12"/>
    <mergeCell ref="BT11:BX11"/>
    <mergeCell ref="BY11:CB11"/>
    <mergeCell ref="CC11:CF11"/>
    <mergeCell ref="CG11:CK11"/>
    <mergeCell ref="CL11:CP11"/>
    <mergeCell ref="CQ11:CU11"/>
    <mergeCell ref="AS11:AW11"/>
    <mergeCell ref="AX11:BB11"/>
    <mergeCell ref="BC11:BF11"/>
    <mergeCell ref="BG11:BJ11"/>
    <mergeCell ref="BK11:BN11"/>
    <mergeCell ref="BO11:BS11"/>
    <mergeCell ref="CL10:CP10"/>
    <mergeCell ref="CQ10:CU10"/>
    <mergeCell ref="A11:K11"/>
    <mergeCell ref="L11:N11"/>
    <mergeCell ref="O11:S11"/>
    <mergeCell ref="T11:X11"/>
    <mergeCell ref="Y11:AC11"/>
    <mergeCell ref="AD11:AH11"/>
    <mergeCell ref="AI11:AM11"/>
    <mergeCell ref="AN11:AR11"/>
    <mergeCell ref="BK10:BN10"/>
    <mergeCell ref="BO10:BS10"/>
    <mergeCell ref="BT10:BX10"/>
    <mergeCell ref="BY10:CB10"/>
    <mergeCell ref="CC10:CF10"/>
    <mergeCell ref="CG10:CK10"/>
    <mergeCell ref="AI10:AM10"/>
    <mergeCell ref="AN10:AR10"/>
    <mergeCell ref="AS10:AW10"/>
    <mergeCell ref="AX10:BB10"/>
    <mergeCell ref="BC10:BF10"/>
    <mergeCell ref="BG10:BJ10"/>
    <mergeCell ref="A10:K10"/>
    <mergeCell ref="L10:N10"/>
    <mergeCell ref="O10:S10"/>
    <mergeCell ref="T10:X10"/>
    <mergeCell ref="Y10:AC10"/>
    <mergeCell ref="AD10:AH10"/>
    <mergeCell ref="BT9:BX9"/>
    <mergeCell ref="BY9:CB9"/>
    <mergeCell ref="CC9:CF9"/>
    <mergeCell ref="CG9:CK9"/>
    <mergeCell ref="CL9:CP9"/>
    <mergeCell ref="CQ9:CU9"/>
    <mergeCell ref="AS9:AW9"/>
    <mergeCell ref="AX9:BB9"/>
    <mergeCell ref="BC9:BF9"/>
    <mergeCell ref="BG9:BJ9"/>
    <mergeCell ref="BK9:BN9"/>
    <mergeCell ref="BO9:BS9"/>
    <mergeCell ref="CL8:CP8"/>
    <mergeCell ref="CQ8:CU8"/>
    <mergeCell ref="A9:K9"/>
    <mergeCell ref="L9:N9"/>
    <mergeCell ref="O9:S9"/>
    <mergeCell ref="T9:X9"/>
    <mergeCell ref="Y9:AC9"/>
    <mergeCell ref="AD9:AH9"/>
    <mergeCell ref="AI9:AM9"/>
    <mergeCell ref="AN9:AR9"/>
    <mergeCell ref="BK8:BN8"/>
    <mergeCell ref="BO8:BS8"/>
    <mergeCell ref="BT8:BX8"/>
    <mergeCell ref="BY8:CB8"/>
    <mergeCell ref="CC8:CF8"/>
    <mergeCell ref="CG8:CK8"/>
    <mergeCell ref="AI8:AM8"/>
    <mergeCell ref="AN8:AR8"/>
    <mergeCell ref="AS8:AW8"/>
    <mergeCell ref="AX8:BB8"/>
    <mergeCell ref="BC8:BF8"/>
    <mergeCell ref="BG8:BJ8"/>
    <mergeCell ref="A8:K8"/>
    <mergeCell ref="L8:N8"/>
    <mergeCell ref="O8:S8"/>
    <mergeCell ref="T8:X8"/>
    <mergeCell ref="Y8:AC8"/>
    <mergeCell ref="AD8:AH8"/>
    <mergeCell ref="BT7:BX7"/>
    <mergeCell ref="BY7:CB7"/>
    <mergeCell ref="CC7:CF7"/>
    <mergeCell ref="CG7:CK7"/>
    <mergeCell ref="CL7:CP7"/>
    <mergeCell ref="CQ7:CU7"/>
    <mergeCell ref="AS7:AW7"/>
    <mergeCell ref="AX7:BB7"/>
    <mergeCell ref="BC7:BF7"/>
    <mergeCell ref="BG7:BJ7"/>
    <mergeCell ref="BK7:BN7"/>
    <mergeCell ref="BO7:BS7"/>
    <mergeCell ref="CL6:CP6"/>
    <mergeCell ref="CQ6:CU6"/>
    <mergeCell ref="A7:K7"/>
    <mergeCell ref="L7:N7"/>
    <mergeCell ref="O7:S7"/>
    <mergeCell ref="T7:X7"/>
    <mergeCell ref="Y7:AC7"/>
    <mergeCell ref="AD7:AH7"/>
    <mergeCell ref="AI7:AM7"/>
    <mergeCell ref="AN7:AR7"/>
    <mergeCell ref="BK6:BN6"/>
    <mergeCell ref="BO6:BS6"/>
    <mergeCell ref="BT6:BX6"/>
    <mergeCell ref="BY6:CB6"/>
    <mergeCell ref="CC6:CF6"/>
    <mergeCell ref="CG6:CK6"/>
    <mergeCell ref="AI6:AM6"/>
    <mergeCell ref="AN6:AR6"/>
    <mergeCell ref="AS6:AW6"/>
    <mergeCell ref="AX6:BB6"/>
    <mergeCell ref="BC6:BF6"/>
    <mergeCell ref="BG6:BJ6"/>
    <mergeCell ref="BT5:BX5"/>
    <mergeCell ref="BY5:CB5"/>
    <mergeCell ref="CC5:CF5"/>
    <mergeCell ref="CG5:CU5"/>
    <mergeCell ref="A6:K6"/>
    <mergeCell ref="L6:N6"/>
    <mergeCell ref="O6:S6"/>
    <mergeCell ref="T6:X6"/>
    <mergeCell ref="Y6:AC6"/>
    <mergeCell ref="AD6:AH6"/>
    <mergeCell ref="AI5:AM5"/>
    <mergeCell ref="AN5:AR5"/>
    <mergeCell ref="AS5:AW5"/>
    <mergeCell ref="AX5:BB5"/>
    <mergeCell ref="BC5:BN5"/>
    <mergeCell ref="BO5:BS5"/>
    <mergeCell ref="A5:K5"/>
    <mergeCell ref="L5:N5"/>
    <mergeCell ref="O5:S5"/>
    <mergeCell ref="T5:X5"/>
    <mergeCell ref="Y5:AC5"/>
    <mergeCell ref="AD5:AH5"/>
    <mergeCell ref="A1:CU1"/>
    <mergeCell ref="A4:K4"/>
    <mergeCell ref="L4:N4"/>
    <mergeCell ref="O4:S4"/>
    <mergeCell ref="T4:X4"/>
    <mergeCell ref="Y4:AC4"/>
    <mergeCell ref="AD4:CU4"/>
  </mergeCells>
  <hyperlinks>
    <hyperlink ref="BC39" r:id="rId1" display="office@minpromchr.ru"/>
  </hyperlinks>
  <printOptions/>
  <pageMargins left="0.7086614173228347" right="0.7086614173228347" top="0.7480314960629921" bottom="0.7480314960629921" header="0.31496062992125984" footer="0.31496062992125984"/>
  <pageSetup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Rizvan</cp:lastModifiedBy>
  <cp:lastPrinted>2015-03-20T05:18:29Z</cp:lastPrinted>
  <dcterms:created xsi:type="dcterms:W3CDTF">2004-06-16T07:44:42Z</dcterms:created>
  <dcterms:modified xsi:type="dcterms:W3CDTF">2015-03-24T13:31:19Z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